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1"/>
  </bookViews>
  <sheets>
    <sheet name="2021_2022s" sheetId="1" r:id="rId1"/>
    <sheet name="2021_2022ns" sheetId="2" r:id="rId2"/>
  </sheets>
  <definedNames>
    <definedName name="_ftn1" localSheetId="0">'2021_2022s'!$B$100</definedName>
    <definedName name="_ftnref1" localSheetId="0">'2021_2022s'!$C$91</definedName>
    <definedName name="_xlnm.Print_Area" localSheetId="1">'2021_2022ns'!$A$1:$AC$3</definedName>
    <definedName name="_xlnm.Print_Area" localSheetId="0">'2021_2022s'!#REF!</definedName>
  </definedNames>
  <calcPr fullCalcOnLoad="1"/>
</workbook>
</file>

<file path=xl/sharedStrings.xml><?xml version="1.0" encoding="utf-8"?>
<sst xmlns="http://schemas.openxmlformats.org/spreadsheetml/2006/main" count="788" uniqueCount="88">
  <si>
    <t>ćw.</t>
  </si>
  <si>
    <t>w.</t>
  </si>
  <si>
    <t>ECTS</t>
  </si>
  <si>
    <t>lp.</t>
  </si>
  <si>
    <t>rygor</t>
  </si>
  <si>
    <t>1.</t>
  </si>
  <si>
    <t>2.</t>
  </si>
  <si>
    <t>3.</t>
  </si>
  <si>
    <t>Fizyka</t>
  </si>
  <si>
    <t>4.</t>
  </si>
  <si>
    <t>5.</t>
  </si>
  <si>
    <t>6.</t>
  </si>
  <si>
    <t>7.</t>
  </si>
  <si>
    <t>8.</t>
  </si>
  <si>
    <t>9.</t>
  </si>
  <si>
    <t>Technologia informacyjna</t>
  </si>
  <si>
    <t>Wychowanie fizyczne</t>
  </si>
  <si>
    <t>I semestr</t>
  </si>
  <si>
    <t>II semestr</t>
  </si>
  <si>
    <t>III semestr</t>
  </si>
  <si>
    <t>IV semestr</t>
  </si>
  <si>
    <t>V semestr</t>
  </si>
  <si>
    <t>VI semestr</t>
  </si>
  <si>
    <t>VII semestr</t>
  </si>
  <si>
    <t>godziny</t>
  </si>
  <si>
    <t>kontakt.</t>
  </si>
  <si>
    <t>praca</t>
  </si>
  <si>
    <t>własna</t>
  </si>
  <si>
    <t>L/ĆT/ĆP_ĆW</t>
  </si>
  <si>
    <t xml:space="preserve">WYŻSZA SZKOŁA INŻYNIERII I ZDROWIA W WARSZAWIE            </t>
  </si>
  <si>
    <t>Lab./ Praktyki</t>
  </si>
  <si>
    <t>Seminarium specjalistyczne - projekt inżynierski</t>
  </si>
  <si>
    <t>Statystyczne opracowywanie danych pomiarowych</t>
  </si>
  <si>
    <t>Chemia ogólna i nieorganiczna</t>
  </si>
  <si>
    <t>Chemia organiczna</t>
  </si>
  <si>
    <t>Chemia fizyczna</t>
  </si>
  <si>
    <t>Matematyka stosowana</t>
  </si>
  <si>
    <t>BHP i ergonomia</t>
  </si>
  <si>
    <t>Z</t>
  </si>
  <si>
    <t>Studencka Praktyka Zawodowa</t>
  </si>
  <si>
    <t>razem
h</t>
  </si>
  <si>
    <t>razem
ECTS</t>
  </si>
  <si>
    <t>E</t>
  </si>
  <si>
    <t xml:space="preserve">Chemia analityczna </t>
  </si>
  <si>
    <t>Seminarium specjalistyczne - metodologia badań własnych</t>
  </si>
  <si>
    <t>Prawo własności przemysłowej</t>
  </si>
  <si>
    <t>moduł</t>
  </si>
  <si>
    <t>Język obcy dla celów akademickich i zawodowych</t>
  </si>
  <si>
    <t>Materiałoznawstwo chemiczne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</si>
  <si>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</si>
  <si>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</si>
  <si>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r>
      <t xml:space="preserve">kierunek studiów: </t>
    </r>
    <r>
      <rPr>
        <b/>
        <sz val="16"/>
        <color indexed="62"/>
        <rFont val="Arial"/>
        <family val="2"/>
      </rPr>
      <t>CHEMIA OGÓLNA</t>
    </r>
  </si>
  <si>
    <t>Aparatura i technologia w przemyśle chemicznym</t>
  </si>
  <si>
    <t>Towaroznawstwo chemiczne</t>
  </si>
  <si>
    <t>Mikrobiologia przemysłowa</t>
  </si>
  <si>
    <t xml:space="preserve">Modelowanie i projektowanie procesów technologicznych </t>
  </si>
  <si>
    <t>Podstawy przedsiębiorczości</t>
  </si>
  <si>
    <t>Krystalografia</t>
  </si>
  <si>
    <t xml:space="preserve">Biochemia </t>
  </si>
  <si>
    <t>Analityka chemiczna</t>
  </si>
  <si>
    <t>Surowce w przemyśle chemicznym</t>
  </si>
  <si>
    <t>Bioetyka</t>
  </si>
  <si>
    <t>PdW: Podstawy inżynierii chemicznej/ Chemia przemysłowa</t>
  </si>
  <si>
    <t>PdW: Podstawy metrologii/ Techniki pomiarowe w procesach produkcyjnych</t>
  </si>
  <si>
    <t>PdW: Podstawy toksykologii/ Analiza śladów</t>
  </si>
  <si>
    <t>Technologia chemiczna</t>
  </si>
  <si>
    <t>PdW: Preparatyka produków chemii gospodarczej/ Bezpieczeństwo produktów chemii gospodarczej</t>
  </si>
  <si>
    <t>PdW: Chemia związków biologicznie aktywnych/ Chemia zmysłów</t>
  </si>
  <si>
    <t>PdW: Zielona chemia/ Chemia środowiska</t>
  </si>
  <si>
    <t>PdW:Ocena oddziaływania na środowisko/ Toksykologia środowiska i monitoring skażeń</t>
  </si>
  <si>
    <t>PdW: Podstawy biotechnologii/ Nanomateriały i nanotechnologie</t>
  </si>
  <si>
    <t>PdW: Chemia w przemyśle kosmetycznym/ Jakość i bezpieczeństwo produktów kosmetycznych</t>
  </si>
  <si>
    <t>PdW: Zarządzanie laboratorium chemicznym/ Systemy zarządzania jakością w przemyśle chemicznym</t>
  </si>
  <si>
    <t>PdW: Preparatyka produków chemii gospodarczej/ Jakość i bezpieczeństwo produktów chemii gospodarczej</t>
  </si>
  <si>
    <t>Metody chromatograficzne</t>
  </si>
  <si>
    <t>Metody spektroskopowe</t>
  </si>
  <si>
    <t xml:space="preserve">Metody chromatograficzne </t>
  </si>
  <si>
    <t>Podstawy chemii teoretycznej</t>
  </si>
  <si>
    <t>Elektrochemia</t>
  </si>
  <si>
    <t>PdW: Metody walidacji/ Metody obliczeniowe w chemii</t>
  </si>
  <si>
    <t>PdW: Chemia w przemyśle spożywczym/ Jakość i bezpieczeństwo żywności</t>
  </si>
  <si>
    <t>Chemia stosowana i zarządzanie chemikaliami</t>
  </si>
  <si>
    <t>Synteza i preparatyka organiczna</t>
  </si>
  <si>
    <t>PdW: Chemia związków naturalnych/ Farmakognozja i technologia surowców roślinnych</t>
  </si>
  <si>
    <t>PdW: Tworzywa sztuczne/ Polimery</t>
  </si>
  <si>
    <t>forma zajęć</t>
  </si>
  <si>
    <t>x</t>
  </si>
  <si>
    <t xml:space="preserve">forma zajęć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</si>
</sst>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rgb="FFFFFF00"/>
        </stop>
        <stop position="1">
          <color theme="5" tint="0.4000099897384643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6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36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4"/>
  <sheetViews>
    <sheetView zoomScale="80" zoomScaleNormal="80" zoomScalePageLayoutView="0" workbookViewId="0" topLeftCell="A58">
      <selection activeCell="G83" sqref="G83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9.25390625" style="1" customWidth="1"/>
    <col min="5" max="5" width="11.625" style="1" bestFit="1" customWidth="1"/>
    <col min="6" max="6" width="6.375" style="1" bestFit="1" customWidth="1"/>
    <col min="7" max="7" width="6.375" style="1" customWidth="1"/>
    <col min="8" max="8" width="5.75390625" style="1" customWidth="1"/>
    <col min="9" max="9" width="5.75390625" style="41" customWidth="1"/>
    <col min="10" max="16" width="5.75390625" style="1" customWidth="1"/>
    <col min="17" max="17" width="7.75390625" style="1" customWidth="1"/>
    <col min="18" max="18" width="5.875" style="1" bestFit="1" customWidth="1"/>
    <col min="19" max="19" width="6.75390625" style="1" bestFit="1" customWidth="1"/>
    <col min="20" max="20" width="7.875" style="1" customWidth="1"/>
    <col min="21" max="21" width="6.375" style="1" bestFit="1" customWidth="1"/>
    <col min="22" max="28" width="5.75390625" style="1" customWidth="1"/>
    <col min="29" max="29" width="8.25390625" style="2" customWidth="1"/>
    <col min="31" max="32" width="9.125" style="34" customWidth="1"/>
  </cols>
  <sheetData>
    <row r="1" spans="1:29" ht="25.5" customHeight="1" thickTop="1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/>
    </row>
    <row r="2" spans="1:29" ht="25.5" customHeight="1">
      <c r="A2" s="87" t="s">
        <v>50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</row>
    <row r="3" spans="1:29" ht="25.5" customHeight="1" thickBot="1">
      <c r="A3" s="90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4" spans="1:33" s="46" customFormat="1" ht="13.5" thickTop="1">
      <c r="A4" s="77" t="s">
        <v>17</v>
      </c>
      <c r="B4" s="82"/>
      <c r="C4" s="82"/>
      <c r="D4" s="83"/>
      <c r="E4" s="77" t="s">
        <v>85</v>
      </c>
      <c r="F4" s="78"/>
      <c r="G4" s="79"/>
      <c r="H4" s="55" t="s">
        <v>24</v>
      </c>
      <c r="I4" s="80" t="s">
        <v>2</v>
      </c>
      <c r="J4" s="55" t="s">
        <v>26</v>
      </c>
      <c r="K4" s="80" t="s">
        <v>2</v>
      </c>
      <c r="L4" s="75" t="s">
        <v>40</v>
      </c>
      <c r="M4" s="75" t="s">
        <v>41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49"/>
      <c r="AG4" s="49"/>
    </row>
    <row r="5" spans="1:33" s="46" customFormat="1" ht="16.5">
      <c r="A5" s="13" t="s">
        <v>3</v>
      </c>
      <c r="B5" s="14" t="s">
        <v>46</v>
      </c>
      <c r="C5" s="13" t="s">
        <v>4</v>
      </c>
      <c r="D5" s="14" t="s">
        <v>2</v>
      </c>
      <c r="E5" s="14" t="s">
        <v>1</v>
      </c>
      <c r="F5" s="14" t="s">
        <v>0</v>
      </c>
      <c r="G5" s="54" t="s">
        <v>30</v>
      </c>
      <c r="H5" s="55" t="s">
        <v>25</v>
      </c>
      <c r="I5" s="81"/>
      <c r="J5" s="55" t="s">
        <v>27</v>
      </c>
      <c r="K5" s="81"/>
      <c r="L5" s="76"/>
      <c r="M5" s="7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 s="49"/>
      <c r="AG5" s="49"/>
    </row>
    <row r="6" spans="1:33" s="46" customFormat="1" ht="12.75">
      <c r="A6" s="15" t="s">
        <v>5</v>
      </c>
      <c r="B6" s="66" t="s">
        <v>56</v>
      </c>
      <c r="C6" s="16" t="s">
        <v>42</v>
      </c>
      <c r="D6" s="16">
        <v>3</v>
      </c>
      <c r="E6" s="16" t="s">
        <v>86</v>
      </c>
      <c r="F6" s="16"/>
      <c r="G6" s="16"/>
      <c r="H6" s="19">
        <v>20</v>
      </c>
      <c r="I6" s="19">
        <v>0.8</v>
      </c>
      <c r="J6" s="19">
        <v>55</v>
      </c>
      <c r="K6" s="19">
        <v>2.2</v>
      </c>
      <c r="L6" s="19">
        <f>SUM(H6,J6)</f>
        <v>75</v>
      </c>
      <c r="M6" s="19">
        <f>SUM(I6,K6)</f>
        <v>3</v>
      </c>
      <c r="N6" s="1"/>
      <c r="O6" s="6"/>
      <c r="P6" s="6"/>
      <c r="Q6" s="6"/>
      <c r="R6" s="6"/>
      <c r="S6" s="6"/>
      <c r="T6" s="6"/>
      <c r="U6" s="6"/>
      <c r="V6" s="1"/>
      <c r="W6" s="1"/>
      <c r="X6" s="1"/>
      <c r="Y6" s="1"/>
      <c r="Z6" s="1"/>
      <c r="AA6" s="1"/>
      <c r="AB6" s="1"/>
      <c r="AC6" s="1"/>
      <c r="AD6" s="1"/>
      <c r="AE6" s="2"/>
      <c r="AF6" s="49"/>
      <c r="AG6" s="49"/>
    </row>
    <row r="7" spans="1:34" ht="12.75" customHeight="1">
      <c r="A7" s="15" t="s">
        <v>6</v>
      </c>
      <c r="B7" s="15" t="s">
        <v>36</v>
      </c>
      <c r="C7" s="16" t="s">
        <v>38</v>
      </c>
      <c r="D7" s="16">
        <v>5</v>
      </c>
      <c r="E7" s="16" t="s">
        <v>86</v>
      </c>
      <c r="F7" s="16" t="s">
        <v>86</v>
      </c>
      <c r="G7" s="16"/>
      <c r="H7" s="19">
        <v>60</v>
      </c>
      <c r="I7" s="19">
        <v>2.4</v>
      </c>
      <c r="J7" s="19">
        <v>65</v>
      </c>
      <c r="K7" s="19">
        <v>2.6</v>
      </c>
      <c r="L7" s="19">
        <f aca="true" t="shared" si="0" ref="L7:M13">SUM(H7,J7)</f>
        <v>125</v>
      </c>
      <c r="M7" s="19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4"/>
      <c r="AH7" s="34"/>
    </row>
    <row r="8" spans="1:34" ht="21" customHeight="1">
      <c r="A8" s="15" t="s">
        <v>7</v>
      </c>
      <c r="B8" s="15" t="s">
        <v>33</v>
      </c>
      <c r="C8" s="16" t="s">
        <v>38</v>
      </c>
      <c r="D8" s="16">
        <v>5</v>
      </c>
      <c r="E8" s="16" t="s">
        <v>86</v>
      </c>
      <c r="F8" s="16" t="s">
        <v>86</v>
      </c>
      <c r="G8" s="57" t="s">
        <v>86</v>
      </c>
      <c r="H8" s="19">
        <v>75</v>
      </c>
      <c r="I8" s="19">
        <v>3</v>
      </c>
      <c r="J8" s="19">
        <v>50</v>
      </c>
      <c r="K8" s="19">
        <v>2</v>
      </c>
      <c r="L8" s="19">
        <f t="shared" si="0"/>
        <v>125</v>
      </c>
      <c r="M8" s="19">
        <f t="shared" si="0"/>
        <v>5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"/>
      <c r="AD8" s="1"/>
      <c r="AE8" s="2"/>
      <c r="AF8"/>
      <c r="AG8" s="34"/>
      <c r="AH8" s="34"/>
    </row>
    <row r="9" spans="1:34" ht="12.75">
      <c r="A9" s="15" t="s">
        <v>9</v>
      </c>
      <c r="B9" s="15" t="s">
        <v>58</v>
      </c>
      <c r="C9" s="16" t="s">
        <v>42</v>
      </c>
      <c r="D9" s="16">
        <v>5</v>
      </c>
      <c r="E9" s="16" t="s">
        <v>86</v>
      </c>
      <c r="F9" s="16"/>
      <c r="G9" s="57" t="s">
        <v>86</v>
      </c>
      <c r="H9" s="19">
        <v>48</v>
      </c>
      <c r="I9" s="19">
        <v>1.92</v>
      </c>
      <c r="J9" s="19">
        <v>77</v>
      </c>
      <c r="K9" s="19">
        <v>3.08</v>
      </c>
      <c r="L9" s="19">
        <f t="shared" si="0"/>
        <v>125</v>
      </c>
      <c r="M9" s="19">
        <f t="shared" si="0"/>
        <v>5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1"/>
      <c r="AD9" s="1"/>
      <c r="AE9" s="2"/>
      <c r="AF9"/>
      <c r="AG9" s="34"/>
      <c r="AH9" s="34"/>
    </row>
    <row r="10" spans="1:34" ht="25.5">
      <c r="A10" s="15" t="s">
        <v>10</v>
      </c>
      <c r="B10" s="22" t="s">
        <v>32</v>
      </c>
      <c r="C10" s="16" t="s">
        <v>38</v>
      </c>
      <c r="D10" s="16">
        <v>3</v>
      </c>
      <c r="E10" s="16" t="s">
        <v>86</v>
      </c>
      <c r="F10" s="73" t="s">
        <v>86</v>
      </c>
      <c r="G10" s="16"/>
      <c r="H10" s="19">
        <v>30</v>
      </c>
      <c r="I10" s="19">
        <v>1.2</v>
      </c>
      <c r="J10" s="19">
        <v>45</v>
      </c>
      <c r="K10" s="19">
        <v>1.8</v>
      </c>
      <c r="L10" s="19">
        <f t="shared" si="0"/>
        <v>75</v>
      </c>
      <c r="M10" s="19">
        <f t="shared" si="0"/>
        <v>3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"/>
      <c r="AD10" s="1"/>
      <c r="AE10" s="2"/>
      <c r="AF10"/>
      <c r="AG10" s="34"/>
      <c r="AH10" s="34"/>
    </row>
    <row r="11" spans="1:34" ht="12.75">
      <c r="A11" s="15" t="s">
        <v>11</v>
      </c>
      <c r="B11" s="59" t="s">
        <v>54</v>
      </c>
      <c r="C11" s="29" t="s">
        <v>42</v>
      </c>
      <c r="D11" s="16">
        <v>4</v>
      </c>
      <c r="E11" s="16" t="s">
        <v>86</v>
      </c>
      <c r="F11" s="16" t="s">
        <v>86</v>
      </c>
      <c r="G11" s="16"/>
      <c r="H11" s="19">
        <v>45</v>
      </c>
      <c r="I11" s="19">
        <v>1.8</v>
      </c>
      <c r="J11" s="19">
        <v>55</v>
      </c>
      <c r="K11" s="19">
        <v>2.2</v>
      </c>
      <c r="L11" s="19">
        <f t="shared" si="0"/>
        <v>100</v>
      </c>
      <c r="M11" s="19">
        <f t="shared" si="0"/>
        <v>4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1"/>
      <c r="AD11" s="1"/>
      <c r="AE11" s="1"/>
      <c r="AF11" s="2"/>
      <c r="AG11" s="34"/>
      <c r="AH11" s="34"/>
    </row>
    <row r="12" spans="1:34" ht="12.75">
      <c r="A12" s="15" t="s">
        <v>12</v>
      </c>
      <c r="B12" s="58" t="s">
        <v>8</v>
      </c>
      <c r="C12" s="32" t="s">
        <v>42</v>
      </c>
      <c r="D12" s="32">
        <v>5</v>
      </c>
      <c r="E12" s="32" t="s">
        <v>86</v>
      </c>
      <c r="F12" s="32" t="s">
        <v>86</v>
      </c>
      <c r="G12" s="32"/>
      <c r="H12" s="45">
        <v>60</v>
      </c>
      <c r="I12" s="45">
        <v>2.4</v>
      </c>
      <c r="J12" s="45">
        <v>65</v>
      </c>
      <c r="K12" s="45">
        <v>2.6</v>
      </c>
      <c r="L12" s="45">
        <f t="shared" si="0"/>
        <v>125</v>
      </c>
      <c r="M12" s="45">
        <f t="shared" si="0"/>
        <v>5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"/>
      <c r="AD12" s="1"/>
      <c r="AE12" s="2"/>
      <c r="AF12"/>
      <c r="AG12" s="34"/>
      <c r="AH12" s="34"/>
    </row>
    <row r="13" spans="1:34" ht="12.75">
      <c r="A13" s="15" t="s">
        <v>13</v>
      </c>
      <c r="B13" s="18" t="s">
        <v>16</v>
      </c>
      <c r="C13" s="16" t="s">
        <v>38</v>
      </c>
      <c r="D13" s="16">
        <v>0</v>
      </c>
      <c r="E13" s="16"/>
      <c r="F13" s="16" t="s">
        <v>86</v>
      </c>
      <c r="G13" s="16"/>
      <c r="H13" s="19">
        <v>30</v>
      </c>
      <c r="I13" s="19"/>
      <c r="J13" s="19"/>
      <c r="K13" s="19"/>
      <c r="L13" s="19">
        <f t="shared" si="0"/>
        <v>30</v>
      </c>
      <c r="M13" s="19">
        <f t="shared" si="0"/>
        <v>0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"/>
      <c r="AD13" s="1"/>
      <c r="AE13" s="2"/>
      <c r="AF13"/>
      <c r="AG13" s="34"/>
      <c r="AH13" s="34"/>
    </row>
    <row r="14" spans="1:34" ht="12.75">
      <c r="A14" s="15" t="s">
        <v>14</v>
      </c>
      <c r="B14" s="18" t="s">
        <v>37</v>
      </c>
      <c r="C14" s="16" t="s">
        <v>38</v>
      </c>
      <c r="D14" s="16">
        <v>0</v>
      </c>
      <c r="E14" s="16" t="s">
        <v>86</v>
      </c>
      <c r="F14" s="16"/>
      <c r="G14" s="16"/>
      <c r="H14" s="19">
        <v>4</v>
      </c>
      <c r="I14" s="19"/>
      <c r="J14" s="19"/>
      <c r="K14" s="19"/>
      <c r="L14" s="19">
        <f>SUM(H14,J14)</f>
        <v>4</v>
      </c>
      <c r="M14" s="19">
        <v>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1"/>
      <c r="AD14" s="1"/>
      <c r="AE14" s="2"/>
      <c r="AF14"/>
      <c r="AG14" s="34"/>
      <c r="AH14" s="34"/>
    </row>
    <row r="15" spans="1:34" ht="12.75">
      <c r="A15" s="12"/>
      <c r="B15" s="1"/>
      <c r="C15" s="1"/>
      <c r="D15" s="19">
        <f>SUM(D6:D14)</f>
        <v>30</v>
      </c>
      <c r="E15" s="12"/>
      <c r="H15" s="19">
        <f>SUM(H6:H14)</f>
        <v>372</v>
      </c>
      <c r="I15" s="19">
        <f>SUM(I6:I14)</f>
        <v>13.520000000000001</v>
      </c>
      <c r="J15" s="19">
        <f>SUM(J6:J14)</f>
        <v>412</v>
      </c>
      <c r="K15" s="19">
        <f>SUM(K6:K14)</f>
        <v>16.480000000000004</v>
      </c>
      <c r="L15" s="19">
        <f>SUM(H15,J15)</f>
        <v>784</v>
      </c>
      <c r="M15" s="19">
        <f>SUM(I15,K15)</f>
        <v>30.000000000000007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1"/>
      <c r="AD15" s="1"/>
      <c r="AE15" s="2"/>
      <c r="AF15"/>
      <c r="AG15" s="34"/>
      <c r="AH15" s="34"/>
    </row>
    <row r="16" spans="1:34" ht="12.75">
      <c r="A16" s="12"/>
      <c r="B16" s="1"/>
      <c r="C16" s="1"/>
      <c r="D16" s="3"/>
      <c r="E16" s="12"/>
      <c r="I16" s="1"/>
      <c r="J16" s="41"/>
      <c r="K16" s="41"/>
      <c r="L16" s="41"/>
      <c r="S16" s="6"/>
      <c r="T16" s="6"/>
      <c r="U16" s="6"/>
      <c r="V16" s="6"/>
      <c r="W16" s="6"/>
      <c r="X16" s="6"/>
      <c r="Y16" s="6"/>
      <c r="Z16" s="6"/>
      <c r="AA16" s="6"/>
      <c r="AB16" s="6"/>
      <c r="AC16" s="1"/>
      <c r="AD16" s="1"/>
      <c r="AE16" s="2"/>
      <c r="AF16"/>
      <c r="AG16" s="34"/>
      <c r="AH16" s="34"/>
    </row>
    <row r="17" spans="1:34" ht="12.75">
      <c r="A17" s="77" t="s">
        <v>18</v>
      </c>
      <c r="B17" s="82"/>
      <c r="C17" s="82"/>
      <c r="D17" s="83"/>
      <c r="E17" s="77" t="s">
        <v>85</v>
      </c>
      <c r="F17" s="78"/>
      <c r="G17" s="79"/>
      <c r="H17" s="55" t="s">
        <v>24</v>
      </c>
      <c r="I17" s="80" t="s">
        <v>2</v>
      </c>
      <c r="J17" s="55" t="s">
        <v>26</v>
      </c>
      <c r="K17" s="80" t="s">
        <v>2</v>
      </c>
      <c r="L17" s="75" t="s">
        <v>40</v>
      </c>
      <c r="M17" s="75" t="s">
        <v>41</v>
      </c>
      <c r="N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  <c r="AF17"/>
      <c r="AG17" s="34"/>
      <c r="AH17" s="34"/>
    </row>
    <row r="18" spans="1:34" ht="16.5">
      <c r="A18" s="13" t="s">
        <v>3</v>
      </c>
      <c r="B18" s="14" t="s">
        <v>46</v>
      </c>
      <c r="C18" s="13" t="s">
        <v>4</v>
      </c>
      <c r="D18" s="14" t="s">
        <v>2</v>
      </c>
      <c r="E18" s="14" t="s">
        <v>1</v>
      </c>
      <c r="F18" s="14" t="s">
        <v>0</v>
      </c>
      <c r="G18" s="54" t="s">
        <v>30</v>
      </c>
      <c r="H18" s="55" t="s">
        <v>25</v>
      </c>
      <c r="I18" s="81"/>
      <c r="J18" s="55" t="s">
        <v>27</v>
      </c>
      <c r="K18" s="81"/>
      <c r="L18" s="76"/>
      <c r="M18" s="76"/>
      <c r="S18" s="6"/>
      <c r="T18" s="6"/>
      <c r="U18" s="6"/>
      <c r="V18" s="6"/>
      <c r="W18" s="6"/>
      <c r="X18" s="6"/>
      <c r="Y18" s="6"/>
      <c r="Z18" s="6"/>
      <c r="AA18" s="6"/>
      <c r="AB18" s="6"/>
      <c r="AC18" s="1"/>
      <c r="AD18" s="1"/>
      <c r="AE18" s="2"/>
      <c r="AF18"/>
      <c r="AG18" s="34"/>
      <c r="AH18" s="34"/>
    </row>
    <row r="19" spans="1:34" ht="12.75" customHeight="1">
      <c r="A19" s="15" t="s">
        <v>5</v>
      </c>
      <c r="B19" s="59" t="s">
        <v>36</v>
      </c>
      <c r="C19" s="29" t="s">
        <v>42</v>
      </c>
      <c r="D19" s="16">
        <v>5</v>
      </c>
      <c r="E19" s="16" t="s">
        <v>86</v>
      </c>
      <c r="F19" s="16" t="s">
        <v>86</v>
      </c>
      <c r="G19" s="16"/>
      <c r="H19" s="19">
        <v>60</v>
      </c>
      <c r="I19" s="19">
        <v>2.4</v>
      </c>
      <c r="J19" s="19">
        <v>65</v>
      </c>
      <c r="K19" s="19">
        <v>2.6</v>
      </c>
      <c r="L19" s="19">
        <f aca="true" t="shared" si="1" ref="L19:M28">SUM(H19,J19)</f>
        <v>125</v>
      </c>
      <c r="M19" s="19">
        <f t="shared" si="1"/>
        <v>5</v>
      </c>
      <c r="O19" s="52"/>
      <c r="T19" s="6"/>
      <c r="U19" s="6"/>
      <c r="AC19" s="1"/>
      <c r="AD19" s="1"/>
      <c r="AE19" s="2"/>
      <c r="AF19"/>
      <c r="AG19" s="34"/>
      <c r="AH19" s="34"/>
    </row>
    <row r="20" spans="1:34" ht="30" customHeight="1">
      <c r="A20" s="15" t="s">
        <v>6</v>
      </c>
      <c r="B20" s="58" t="s">
        <v>62</v>
      </c>
      <c r="C20" s="32" t="s">
        <v>38</v>
      </c>
      <c r="D20" s="32">
        <v>4</v>
      </c>
      <c r="E20" s="32" t="s">
        <v>86</v>
      </c>
      <c r="F20" s="32" t="s">
        <v>86</v>
      </c>
      <c r="G20" s="32"/>
      <c r="H20" s="45">
        <v>36</v>
      </c>
      <c r="I20" s="45">
        <v>1.44</v>
      </c>
      <c r="J20" s="45">
        <v>64</v>
      </c>
      <c r="K20" s="45">
        <v>2.56</v>
      </c>
      <c r="L20" s="45">
        <f t="shared" si="1"/>
        <v>100</v>
      </c>
      <c r="M20" s="45">
        <f t="shared" si="1"/>
        <v>4</v>
      </c>
      <c r="AC20" s="1"/>
      <c r="AD20" s="1"/>
      <c r="AE20" s="2"/>
      <c r="AF20"/>
      <c r="AG20" s="34"/>
      <c r="AH20" s="34"/>
    </row>
    <row r="21" spans="1:34" ht="12.75">
      <c r="A21" s="15" t="s">
        <v>7</v>
      </c>
      <c r="B21" s="59" t="s">
        <v>33</v>
      </c>
      <c r="C21" s="29" t="s">
        <v>42</v>
      </c>
      <c r="D21" s="16">
        <v>5</v>
      </c>
      <c r="E21" s="16" t="s">
        <v>86</v>
      </c>
      <c r="F21" s="16" t="s">
        <v>86</v>
      </c>
      <c r="G21" s="60" t="s">
        <v>86</v>
      </c>
      <c r="H21" s="19">
        <v>75</v>
      </c>
      <c r="I21" s="19">
        <v>3</v>
      </c>
      <c r="J21" s="19">
        <v>50</v>
      </c>
      <c r="K21" s="19">
        <v>2</v>
      </c>
      <c r="L21" s="19">
        <f t="shared" si="1"/>
        <v>125</v>
      </c>
      <c r="M21" s="19">
        <f t="shared" si="1"/>
        <v>5</v>
      </c>
      <c r="O21" s="52"/>
      <c r="AC21" s="1"/>
      <c r="AD21" s="1"/>
      <c r="AE21" s="2"/>
      <c r="AF21"/>
      <c r="AG21" s="34"/>
      <c r="AH21" s="34"/>
    </row>
    <row r="22" spans="1:34" ht="12.75">
      <c r="A22" s="15" t="s">
        <v>9</v>
      </c>
      <c r="B22" s="59" t="s">
        <v>34</v>
      </c>
      <c r="C22" s="29" t="s">
        <v>38</v>
      </c>
      <c r="D22" s="16">
        <v>5</v>
      </c>
      <c r="E22" s="16" t="s">
        <v>86</v>
      </c>
      <c r="F22" s="16" t="s">
        <v>86</v>
      </c>
      <c r="G22" s="60" t="s">
        <v>86</v>
      </c>
      <c r="H22" s="19">
        <v>60</v>
      </c>
      <c r="I22" s="19">
        <v>2.4</v>
      </c>
      <c r="J22" s="19">
        <v>65</v>
      </c>
      <c r="K22" s="19">
        <v>2.6</v>
      </c>
      <c r="L22" s="19">
        <f t="shared" si="1"/>
        <v>125</v>
      </c>
      <c r="M22" s="19">
        <f t="shared" si="1"/>
        <v>5</v>
      </c>
      <c r="O22" s="52"/>
      <c r="AC22" s="1"/>
      <c r="AD22" s="1"/>
      <c r="AE22" s="2"/>
      <c r="AF22"/>
      <c r="AG22" s="34"/>
      <c r="AH22" s="34"/>
    </row>
    <row r="23" spans="1:34" ht="12.75">
      <c r="A23" s="15" t="s">
        <v>10</v>
      </c>
      <c r="B23" s="59" t="s">
        <v>60</v>
      </c>
      <c r="C23" s="29" t="s">
        <v>38</v>
      </c>
      <c r="D23" s="32">
        <v>2</v>
      </c>
      <c r="E23" s="32" t="s">
        <v>86</v>
      </c>
      <c r="F23" s="32" t="s">
        <v>86</v>
      </c>
      <c r="G23" s="32"/>
      <c r="H23" s="45">
        <v>30</v>
      </c>
      <c r="I23" s="45">
        <v>1.2</v>
      </c>
      <c r="J23" s="45">
        <v>20</v>
      </c>
      <c r="K23" s="45">
        <v>0.8</v>
      </c>
      <c r="L23" s="19">
        <f t="shared" si="1"/>
        <v>50</v>
      </c>
      <c r="M23" s="19">
        <f t="shared" si="1"/>
        <v>2</v>
      </c>
      <c r="O23" s="52"/>
      <c r="AC23" s="1"/>
      <c r="AD23" s="1"/>
      <c r="AE23" s="2"/>
      <c r="AF23"/>
      <c r="AG23" s="34"/>
      <c r="AH23" s="34"/>
    </row>
    <row r="24" spans="1:34" ht="12.75">
      <c r="A24" s="15" t="s">
        <v>11</v>
      </c>
      <c r="B24" s="61" t="s">
        <v>61</v>
      </c>
      <c r="C24" s="29" t="s">
        <v>38</v>
      </c>
      <c r="D24" s="16">
        <v>1</v>
      </c>
      <c r="E24" s="16" t="s">
        <v>86</v>
      </c>
      <c r="F24" s="16"/>
      <c r="G24" s="29"/>
      <c r="H24" s="19">
        <v>18</v>
      </c>
      <c r="I24" s="19">
        <v>0.72</v>
      </c>
      <c r="J24" s="19">
        <v>7</v>
      </c>
      <c r="K24" s="19">
        <v>0.28</v>
      </c>
      <c r="L24" s="19">
        <f t="shared" si="1"/>
        <v>25</v>
      </c>
      <c r="M24" s="19">
        <f t="shared" si="1"/>
        <v>1</v>
      </c>
      <c r="AC24" s="1"/>
      <c r="AD24" s="1"/>
      <c r="AE24" s="2"/>
      <c r="AF24"/>
      <c r="AG24" s="34"/>
      <c r="AH24" s="34"/>
    </row>
    <row r="25" spans="1:34" ht="12.75">
      <c r="A25" s="15" t="s">
        <v>12</v>
      </c>
      <c r="B25" s="62" t="s">
        <v>59</v>
      </c>
      <c r="C25" s="16" t="s">
        <v>38</v>
      </c>
      <c r="D25" s="16">
        <v>3</v>
      </c>
      <c r="E25" s="16" t="s">
        <v>86</v>
      </c>
      <c r="F25" s="16" t="s">
        <v>86</v>
      </c>
      <c r="G25" s="60" t="s">
        <v>86</v>
      </c>
      <c r="H25" s="19">
        <v>45</v>
      </c>
      <c r="I25" s="19">
        <v>1.8</v>
      </c>
      <c r="J25" s="19">
        <v>35</v>
      </c>
      <c r="K25" s="19">
        <v>1.2</v>
      </c>
      <c r="L25" s="19">
        <f t="shared" si="1"/>
        <v>80</v>
      </c>
      <c r="M25" s="19">
        <f t="shared" si="1"/>
        <v>3</v>
      </c>
      <c r="AC25" s="1"/>
      <c r="AD25" s="1"/>
      <c r="AE25" s="2"/>
      <c r="AF25"/>
      <c r="AG25" s="34"/>
      <c r="AH25" s="34"/>
    </row>
    <row r="26" spans="1:34" ht="12.75">
      <c r="A26" s="15" t="s">
        <v>13</v>
      </c>
      <c r="B26" s="61" t="s">
        <v>16</v>
      </c>
      <c r="C26" s="16" t="s">
        <v>38</v>
      </c>
      <c r="D26" s="16">
        <v>0</v>
      </c>
      <c r="E26" s="16"/>
      <c r="F26" s="16" t="s">
        <v>86</v>
      </c>
      <c r="G26" s="16"/>
      <c r="H26" s="19">
        <v>30</v>
      </c>
      <c r="I26" s="19"/>
      <c r="J26" s="19"/>
      <c r="K26" s="19"/>
      <c r="L26" s="19">
        <f t="shared" si="1"/>
        <v>30</v>
      </c>
      <c r="M26" s="19">
        <f t="shared" si="1"/>
        <v>0</v>
      </c>
      <c r="AC26" s="1"/>
      <c r="AD26" s="1"/>
      <c r="AE26" s="2"/>
      <c r="AF26"/>
      <c r="AG26" s="34"/>
      <c r="AH26" s="34"/>
    </row>
    <row r="27" spans="1:34" ht="12.75">
      <c r="A27" s="15" t="s">
        <v>14</v>
      </c>
      <c r="B27" s="61" t="s">
        <v>39</v>
      </c>
      <c r="C27" s="16" t="s">
        <v>38</v>
      </c>
      <c r="D27" s="16">
        <v>5</v>
      </c>
      <c r="E27" s="16"/>
      <c r="F27" s="16"/>
      <c r="G27" s="56" t="s">
        <v>86</v>
      </c>
      <c r="H27" s="19">
        <v>150</v>
      </c>
      <c r="I27" s="19">
        <v>5</v>
      </c>
      <c r="J27" s="19">
        <v>0</v>
      </c>
      <c r="K27" s="19">
        <v>0</v>
      </c>
      <c r="L27" s="19">
        <v>150</v>
      </c>
      <c r="M27" s="19">
        <v>5</v>
      </c>
      <c r="AC27" s="1"/>
      <c r="AD27" s="1"/>
      <c r="AE27" s="2"/>
      <c r="AF27"/>
      <c r="AG27" s="34"/>
      <c r="AH27" s="34"/>
    </row>
    <row r="28" spans="1:34" ht="12.75">
      <c r="A28" s="12"/>
      <c r="B28" s="1"/>
      <c r="C28" s="1"/>
      <c r="D28" s="51">
        <f>SUM(D19:D27)</f>
        <v>30</v>
      </c>
      <c r="H28" s="51">
        <f>SUM(H19:H27)</f>
        <v>504</v>
      </c>
      <c r="I28" s="51">
        <f>SUM(I19:I27)</f>
        <v>17.96</v>
      </c>
      <c r="J28" s="51">
        <f>SUM(J19:J27)</f>
        <v>306</v>
      </c>
      <c r="K28" s="51">
        <f>SUM(K19:K27)</f>
        <v>12.04</v>
      </c>
      <c r="L28" s="19">
        <f t="shared" si="1"/>
        <v>810</v>
      </c>
      <c r="M28" s="19">
        <f>SUM(I28,K28)</f>
        <v>30</v>
      </c>
      <c r="O28" s="52"/>
      <c r="AC28" s="1"/>
      <c r="AD28" s="1"/>
      <c r="AE28" s="2"/>
      <c r="AF28"/>
      <c r="AG28" s="34"/>
      <c r="AH28" s="34"/>
    </row>
    <row r="29" spans="1:34" ht="12.75">
      <c r="A29" s="12"/>
      <c r="B29" s="1"/>
      <c r="C29" s="1"/>
      <c r="D29" s="3"/>
      <c r="I29" s="1"/>
      <c r="J29" s="41"/>
      <c r="K29" s="41"/>
      <c r="L29" s="41"/>
      <c r="AC29" s="1"/>
      <c r="AD29" s="1"/>
      <c r="AE29" s="2"/>
      <c r="AF29"/>
      <c r="AG29" s="34"/>
      <c r="AH29" s="34"/>
    </row>
    <row r="30" spans="1:34" ht="12.75">
      <c r="A30" s="77" t="s">
        <v>19</v>
      </c>
      <c r="B30" s="82"/>
      <c r="C30" s="82"/>
      <c r="D30" s="83"/>
      <c r="E30" s="77" t="s">
        <v>85</v>
      </c>
      <c r="F30" s="78"/>
      <c r="G30" s="79"/>
      <c r="H30" s="55" t="s">
        <v>24</v>
      </c>
      <c r="I30" s="80" t="s">
        <v>2</v>
      </c>
      <c r="J30" s="55" t="s">
        <v>26</v>
      </c>
      <c r="K30" s="80" t="s">
        <v>2</v>
      </c>
      <c r="L30" s="75" t="s">
        <v>40</v>
      </c>
      <c r="M30" s="75" t="s">
        <v>41</v>
      </c>
      <c r="AC30" s="1"/>
      <c r="AD30" s="1"/>
      <c r="AE30" s="2"/>
      <c r="AF30"/>
      <c r="AG30" s="34"/>
      <c r="AH30" s="34"/>
    </row>
    <row r="31" spans="1:34" ht="17.25">
      <c r="A31" s="13" t="s">
        <v>3</v>
      </c>
      <c r="B31" s="14" t="s">
        <v>46</v>
      </c>
      <c r="C31" s="13" t="s">
        <v>4</v>
      </c>
      <c r="D31" s="14" t="s">
        <v>2</v>
      </c>
      <c r="E31" s="14" t="s">
        <v>1</v>
      </c>
      <c r="F31" s="14" t="s">
        <v>0</v>
      </c>
      <c r="G31" s="53" t="s">
        <v>28</v>
      </c>
      <c r="H31" s="55" t="s">
        <v>25</v>
      </c>
      <c r="I31" s="81"/>
      <c r="J31" s="55" t="s">
        <v>27</v>
      </c>
      <c r="K31" s="81"/>
      <c r="L31" s="76"/>
      <c r="M31" s="76"/>
      <c r="AC31" s="1"/>
      <c r="AD31" s="1"/>
      <c r="AE31" s="2"/>
      <c r="AF31"/>
      <c r="AG31" s="34"/>
      <c r="AH31" s="34"/>
    </row>
    <row r="32" spans="1:34" ht="12.75">
      <c r="A32" s="31" t="s">
        <v>5</v>
      </c>
      <c r="B32" s="25" t="s">
        <v>45</v>
      </c>
      <c r="C32" s="32" t="s">
        <v>38</v>
      </c>
      <c r="D32" s="32">
        <v>2</v>
      </c>
      <c r="E32" s="32" t="s">
        <v>86</v>
      </c>
      <c r="F32" s="32"/>
      <c r="G32" s="42"/>
      <c r="H32" s="45">
        <v>20</v>
      </c>
      <c r="I32" s="45">
        <v>0.8</v>
      </c>
      <c r="J32" s="45">
        <v>30</v>
      </c>
      <c r="K32" s="45">
        <v>1.2</v>
      </c>
      <c r="L32" s="45">
        <f>SUM(H32,J32)</f>
        <v>50</v>
      </c>
      <c r="M32" s="45">
        <f>SUM(I32,K32)</f>
        <v>2</v>
      </c>
      <c r="N32" s="6"/>
      <c r="AA32" s="6"/>
      <c r="AB32" s="6"/>
      <c r="AC32" s="6"/>
      <c r="AD32" s="6"/>
      <c r="AE32" s="7"/>
      <c r="AF32"/>
      <c r="AG32" s="34"/>
      <c r="AH32" s="34"/>
    </row>
    <row r="33" spans="1:34" ht="12.75">
      <c r="A33" s="31" t="s">
        <v>6</v>
      </c>
      <c r="B33" s="31" t="s">
        <v>43</v>
      </c>
      <c r="C33" s="32" t="s">
        <v>42</v>
      </c>
      <c r="D33" s="32">
        <v>5</v>
      </c>
      <c r="E33" s="32" t="s">
        <v>86</v>
      </c>
      <c r="F33" s="32" t="s">
        <v>86</v>
      </c>
      <c r="G33" s="63" t="s">
        <v>86</v>
      </c>
      <c r="H33" s="45">
        <v>75</v>
      </c>
      <c r="I33" s="45">
        <v>3</v>
      </c>
      <c r="J33" s="45">
        <v>50</v>
      </c>
      <c r="K33" s="45">
        <v>2</v>
      </c>
      <c r="L33" s="45">
        <f aca="true" t="shared" si="2" ref="L33:M41">SUM(H33,J33)</f>
        <v>125</v>
      </c>
      <c r="M33" s="19">
        <f t="shared" si="2"/>
        <v>5</v>
      </c>
      <c r="N33" s="10"/>
      <c r="AA33" s="10"/>
      <c r="AB33" s="10"/>
      <c r="AC33" s="10"/>
      <c r="AD33" s="10"/>
      <c r="AE33" s="33"/>
      <c r="AF33"/>
      <c r="AG33" s="34"/>
      <c r="AH33" s="34"/>
    </row>
    <row r="34" spans="1:34" ht="12.75" customHeight="1">
      <c r="A34" s="31" t="s">
        <v>7</v>
      </c>
      <c r="B34" s="15" t="s">
        <v>34</v>
      </c>
      <c r="C34" s="29" t="s">
        <v>42</v>
      </c>
      <c r="D34" s="16">
        <v>5</v>
      </c>
      <c r="E34" s="16" t="s">
        <v>86</v>
      </c>
      <c r="F34" s="16" t="s">
        <v>86</v>
      </c>
      <c r="G34" s="60" t="s">
        <v>86</v>
      </c>
      <c r="H34" s="19">
        <v>60</v>
      </c>
      <c r="I34" s="19">
        <v>2.4</v>
      </c>
      <c r="J34" s="19">
        <v>65</v>
      </c>
      <c r="K34" s="19">
        <v>2.6</v>
      </c>
      <c r="L34" s="45">
        <f t="shared" si="2"/>
        <v>125</v>
      </c>
      <c r="M34" s="19">
        <f t="shared" si="2"/>
        <v>5</v>
      </c>
      <c r="N34" s="10"/>
      <c r="V34" s="10"/>
      <c r="W34" s="10"/>
      <c r="X34" s="10"/>
      <c r="Y34" s="10"/>
      <c r="Z34" s="10"/>
      <c r="AA34" s="10"/>
      <c r="AB34" s="10"/>
      <c r="AC34" s="10"/>
      <c r="AD34" s="10"/>
      <c r="AE34" s="33"/>
      <c r="AF34"/>
      <c r="AG34" s="34"/>
      <c r="AH34" s="34"/>
    </row>
    <row r="35" spans="1:34" ht="19.5" customHeight="1">
      <c r="A35" s="31" t="s">
        <v>9</v>
      </c>
      <c r="B35" s="30" t="s">
        <v>77</v>
      </c>
      <c r="C35" s="26" t="s">
        <v>42</v>
      </c>
      <c r="D35" s="26">
        <v>3</v>
      </c>
      <c r="E35" s="32" t="s">
        <v>86</v>
      </c>
      <c r="F35" s="32" t="s">
        <v>86</v>
      </c>
      <c r="G35" s="32"/>
      <c r="H35" s="45">
        <v>45</v>
      </c>
      <c r="I35" s="45">
        <v>1.8</v>
      </c>
      <c r="J35" s="45">
        <v>30</v>
      </c>
      <c r="K35" s="45">
        <v>1.2</v>
      </c>
      <c r="L35" s="45">
        <f t="shared" si="2"/>
        <v>75</v>
      </c>
      <c r="M35" s="19">
        <f t="shared" si="2"/>
        <v>3</v>
      </c>
      <c r="N35" s="10"/>
      <c r="O35" s="6"/>
      <c r="P35" s="6"/>
      <c r="U35" s="6"/>
      <c r="V35" s="10"/>
      <c r="W35" s="10"/>
      <c r="X35" s="10"/>
      <c r="Y35" s="10"/>
      <c r="Z35" s="10"/>
      <c r="AA35" s="10"/>
      <c r="AB35" s="10"/>
      <c r="AC35" s="10"/>
      <c r="AD35" s="10"/>
      <c r="AE35" s="33"/>
      <c r="AF35"/>
      <c r="AG35" s="34"/>
      <c r="AH35" s="34"/>
    </row>
    <row r="36" spans="1:34" s="11" customFormat="1" ht="12.75">
      <c r="A36" s="31" t="s">
        <v>10</v>
      </c>
      <c r="B36" s="31" t="s">
        <v>78</v>
      </c>
      <c r="C36" s="16" t="s">
        <v>38</v>
      </c>
      <c r="D36" s="16">
        <v>4</v>
      </c>
      <c r="E36" s="32" t="s">
        <v>86</v>
      </c>
      <c r="F36" s="32" t="s">
        <v>86</v>
      </c>
      <c r="G36" s="63" t="s">
        <v>86</v>
      </c>
      <c r="H36" s="45">
        <v>60</v>
      </c>
      <c r="I36" s="45">
        <v>2.4</v>
      </c>
      <c r="J36" s="45">
        <v>40</v>
      </c>
      <c r="K36" s="45">
        <v>1.6</v>
      </c>
      <c r="L36" s="45">
        <f t="shared" si="2"/>
        <v>100</v>
      </c>
      <c r="M36" s="19">
        <f t="shared" si="2"/>
        <v>4</v>
      </c>
      <c r="N36" s="27"/>
      <c r="O36" s="10"/>
      <c r="P36" s="10"/>
      <c r="Q36" s="1"/>
      <c r="R36" s="1"/>
      <c r="S36" s="1"/>
      <c r="T36" s="1"/>
      <c r="U36" s="10"/>
      <c r="V36" s="27"/>
      <c r="W36" s="27"/>
      <c r="X36" s="27"/>
      <c r="Y36" s="27"/>
      <c r="Z36" s="27"/>
      <c r="AA36" s="27"/>
      <c r="AB36" s="27"/>
      <c r="AC36" s="27"/>
      <c r="AD36" s="27"/>
      <c r="AE36" s="9"/>
      <c r="AG36" s="47"/>
      <c r="AH36" s="47"/>
    </row>
    <row r="37" spans="1:34" s="11" customFormat="1" ht="25.5">
      <c r="A37" s="31" t="s">
        <v>11</v>
      </c>
      <c r="B37" s="25" t="s">
        <v>52</v>
      </c>
      <c r="C37" s="32" t="s">
        <v>38</v>
      </c>
      <c r="D37" s="32">
        <v>3</v>
      </c>
      <c r="E37" s="32" t="s">
        <v>86</v>
      </c>
      <c r="F37" s="32" t="s">
        <v>86</v>
      </c>
      <c r="G37" s="42"/>
      <c r="H37" s="45">
        <v>45</v>
      </c>
      <c r="I37" s="45">
        <v>1.8</v>
      </c>
      <c r="J37" s="45">
        <v>30</v>
      </c>
      <c r="K37" s="45">
        <v>1.2</v>
      </c>
      <c r="L37" s="45">
        <f t="shared" si="2"/>
        <v>75</v>
      </c>
      <c r="M37" s="45">
        <f t="shared" si="2"/>
        <v>3</v>
      </c>
      <c r="N37" s="10"/>
      <c r="O37" s="10"/>
      <c r="P37" s="10"/>
      <c r="Q37" s="1"/>
      <c r="R37" s="1"/>
      <c r="S37" s="1"/>
      <c r="T37" s="1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3"/>
      <c r="AG37" s="47"/>
      <c r="AH37" s="47"/>
    </row>
    <row r="38" spans="1:34" s="11" customFormat="1" ht="25.5">
      <c r="A38" s="31" t="s">
        <v>12</v>
      </c>
      <c r="B38" s="25" t="s">
        <v>63</v>
      </c>
      <c r="C38" s="32" t="s">
        <v>38</v>
      </c>
      <c r="D38" s="32">
        <v>5</v>
      </c>
      <c r="E38" s="32" t="s">
        <v>86</v>
      </c>
      <c r="F38" s="32" t="s">
        <v>86</v>
      </c>
      <c r="G38" s="42"/>
      <c r="H38" s="45">
        <v>45</v>
      </c>
      <c r="I38" s="45">
        <v>1.8</v>
      </c>
      <c r="J38" s="45">
        <v>80</v>
      </c>
      <c r="K38" s="45">
        <v>3.2</v>
      </c>
      <c r="L38" s="45">
        <f t="shared" si="2"/>
        <v>125</v>
      </c>
      <c r="M38" s="19">
        <f t="shared" si="2"/>
        <v>5</v>
      </c>
      <c r="N38" s="10"/>
      <c r="O38" s="10"/>
      <c r="P38" s="10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G38" s="47"/>
      <c r="AH38" s="47"/>
    </row>
    <row r="39" spans="1:34" s="28" customFormat="1" ht="12.75">
      <c r="A39" s="31" t="s">
        <v>13</v>
      </c>
      <c r="B39" s="31" t="s">
        <v>57</v>
      </c>
      <c r="C39" s="32" t="s">
        <v>38</v>
      </c>
      <c r="D39" s="32">
        <v>2</v>
      </c>
      <c r="E39" s="32" t="s">
        <v>86</v>
      </c>
      <c r="F39" s="32" t="s">
        <v>86</v>
      </c>
      <c r="G39" s="42"/>
      <c r="H39" s="45">
        <v>30</v>
      </c>
      <c r="I39" s="45">
        <v>1.2</v>
      </c>
      <c r="J39" s="45">
        <v>20</v>
      </c>
      <c r="K39" s="45">
        <v>0.8</v>
      </c>
      <c r="L39" s="45">
        <f t="shared" si="2"/>
        <v>50</v>
      </c>
      <c r="M39" s="19">
        <f t="shared" si="2"/>
        <v>2</v>
      </c>
      <c r="N39" s="10"/>
      <c r="O39" s="27"/>
      <c r="P39" s="2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G39" s="48"/>
      <c r="AH39" s="48"/>
    </row>
    <row r="40" spans="1:34" s="11" customFormat="1" ht="25.5">
      <c r="A40" s="31" t="s">
        <v>14</v>
      </c>
      <c r="B40" s="25" t="s">
        <v>47</v>
      </c>
      <c r="C40" s="32" t="s">
        <v>38</v>
      </c>
      <c r="D40" s="16">
        <v>1</v>
      </c>
      <c r="E40" s="16"/>
      <c r="F40" s="16" t="s">
        <v>86</v>
      </c>
      <c r="G40" s="16"/>
      <c r="H40" s="19">
        <v>20</v>
      </c>
      <c r="I40" s="19">
        <v>0.8</v>
      </c>
      <c r="J40" s="19">
        <v>5</v>
      </c>
      <c r="K40" s="19">
        <v>0.2</v>
      </c>
      <c r="L40" s="19">
        <f t="shared" si="2"/>
        <v>25</v>
      </c>
      <c r="M40" s="19">
        <f t="shared" si="2"/>
        <v>1</v>
      </c>
      <c r="N40" s="10"/>
      <c r="O40" s="10"/>
      <c r="P40" s="10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47"/>
      <c r="AH40" s="47"/>
    </row>
    <row r="41" spans="1:34" s="11" customFormat="1" ht="12.75">
      <c r="A41" s="12"/>
      <c r="B41" s="20"/>
      <c r="C41" s="20"/>
      <c r="D41" s="36">
        <f>SUM(D32:D40)</f>
        <v>30</v>
      </c>
      <c r="E41" s="4"/>
      <c r="F41" s="4"/>
      <c r="G41" s="4"/>
      <c r="H41" s="45">
        <f>SUM(H32:H40)</f>
        <v>400</v>
      </c>
      <c r="I41" s="45">
        <f>SUM(I32:I40)</f>
        <v>16</v>
      </c>
      <c r="J41" s="45">
        <f>SUM(J32:J40)</f>
        <v>350</v>
      </c>
      <c r="K41" s="45">
        <f>SUM(K32:K40)</f>
        <v>14</v>
      </c>
      <c r="L41" s="45">
        <f t="shared" si="2"/>
        <v>750</v>
      </c>
      <c r="M41" s="19">
        <f t="shared" si="2"/>
        <v>30</v>
      </c>
      <c r="N41" s="10"/>
      <c r="O41" s="10"/>
      <c r="P41" s="1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47"/>
      <c r="AH41" s="47"/>
    </row>
    <row r="42" spans="1:34" s="11" customFormat="1" ht="12.75">
      <c r="A42" s="12"/>
      <c r="B42" s="20"/>
      <c r="C42" s="20"/>
      <c r="D42" s="21"/>
      <c r="E42" s="21"/>
      <c r="F42" s="21"/>
      <c r="G42" s="21"/>
      <c r="H42" s="1"/>
      <c r="I42" s="1"/>
      <c r="J42" s="41"/>
      <c r="K42" s="41"/>
      <c r="L42" s="41"/>
      <c r="M42" s="1"/>
      <c r="N42" s="1"/>
      <c r="O42" s="10"/>
      <c r="P42" s="10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G42" s="47"/>
      <c r="AH42" s="47"/>
    </row>
    <row r="43" spans="1:34" s="11" customFormat="1" ht="12.75">
      <c r="A43" s="77" t="s">
        <v>20</v>
      </c>
      <c r="B43" s="82"/>
      <c r="C43" s="82"/>
      <c r="D43" s="83"/>
      <c r="E43" s="77" t="s">
        <v>85</v>
      </c>
      <c r="F43" s="78"/>
      <c r="G43" s="79"/>
      <c r="H43" s="55" t="s">
        <v>24</v>
      </c>
      <c r="I43" s="80" t="s">
        <v>2</v>
      </c>
      <c r="J43" s="55" t="s">
        <v>26</v>
      </c>
      <c r="K43" s="80" t="s">
        <v>2</v>
      </c>
      <c r="L43" s="75" t="s">
        <v>40</v>
      </c>
      <c r="M43" s="75" t="s">
        <v>41</v>
      </c>
      <c r="N43" s="1"/>
      <c r="O43" s="10"/>
      <c r="P43" s="10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G43" s="47"/>
      <c r="AH43" s="47"/>
    </row>
    <row r="44" spans="1:34" s="11" customFormat="1" ht="16.5">
      <c r="A44" s="13" t="s">
        <v>3</v>
      </c>
      <c r="B44" s="14" t="s">
        <v>46</v>
      </c>
      <c r="C44" s="13" t="s">
        <v>4</v>
      </c>
      <c r="D44" s="14" t="s">
        <v>2</v>
      </c>
      <c r="E44" s="14" t="s">
        <v>1</v>
      </c>
      <c r="F44" s="14" t="s">
        <v>0</v>
      </c>
      <c r="G44" s="54" t="s">
        <v>30</v>
      </c>
      <c r="H44" s="55" t="s">
        <v>25</v>
      </c>
      <c r="I44" s="81"/>
      <c r="J44" s="55" t="s">
        <v>27</v>
      </c>
      <c r="K44" s="81"/>
      <c r="L44" s="76"/>
      <c r="M44" s="76"/>
      <c r="N44" s="1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G44" s="47"/>
      <c r="AH44" s="47"/>
    </row>
    <row r="45" spans="1:34" ht="12.75">
      <c r="A45" s="15" t="s">
        <v>5</v>
      </c>
      <c r="B45" s="15" t="s">
        <v>35</v>
      </c>
      <c r="C45" s="16" t="s">
        <v>42</v>
      </c>
      <c r="D45" s="32">
        <v>4</v>
      </c>
      <c r="E45" s="32" t="s">
        <v>86</v>
      </c>
      <c r="F45" s="32" t="s">
        <v>86</v>
      </c>
      <c r="G45" s="63" t="s">
        <v>86</v>
      </c>
      <c r="H45" s="45">
        <v>60</v>
      </c>
      <c r="I45" s="45">
        <v>2.4</v>
      </c>
      <c r="J45" s="45">
        <v>40</v>
      </c>
      <c r="K45" s="45">
        <v>1.6</v>
      </c>
      <c r="L45" s="45">
        <f>SUM(H45,J45)</f>
        <v>100</v>
      </c>
      <c r="M45" s="19">
        <f>SUM(I45,K45)</f>
        <v>4</v>
      </c>
      <c r="N45" s="6"/>
      <c r="Q45" s="52"/>
      <c r="AC45" s="1"/>
      <c r="AD45" s="1"/>
      <c r="AE45" s="1"/>
      <c r="AF45"/>
      <c r="AG45" s="34"/>
      <c r="AH45" s="34"/>
    </row>
    <row r="46" spans="1:34" ht="38.25">
      <c r="A46" s="15" t="s">
        <v>6</v>
      </c>
      <c r="B46" s="58" t="s">
        <v>83</v>
      </c>
      <c r="C46" s="32" t="s">
        <v>42</v>
      </c>
      <c r="D46" s="32">
        <v>4</v>
      </c>
      <c r="E46" s="32" t="s">
        <v>86</v>
      </c>
      <c r="F46" s="32" t="s">
        <v>86</v>
      </c>
      <c r="G46" s="64" t="s">
        <v>86</v>
      </c>
      <c r="H46" s="45">
        <v>60</v>
      </c>
      <c r="I46" s="45">
        <v>2.4</v>
      </c>
      <c r="J46" s="45">
        <v>45</v>
      </c>
      <c r="K46" s="45">
        <v>1.6</v>
      </c>
      <c r="L46" s="45">
        <f aca="true" t="shared" si="3" ref="L46:M53">SUM(H46,J46)</f>
        <v>105</v>
      </c>
      <c r="M46" s="45">
        <f t="shared" si="3"/>
        <v>4</v>
      </c>
      <c r="O46" s="52"/>
      <c r="Q46" s="52"/>
      <c r="AC46" s="1"/>
      <c r="AD46" s="1"/>
      <c r="AE46" s="1"/>
      <c r="AF46"/>
      <c r="AG46" s="34"/>
      <c r="AH46" s="34"/>
    </row>
    <row r="47" spans="1:34" ht="45" customHeight="1">
      <c r="A47" s="15" t="s">
        <v>7</v>
      </c>
      <c r="B47" s="22" t="s">
        <v>79</v>
      </c>
      <c r="C47" s="32" t="s">
        <v>38</v>
      </c>
      <c r="D47" s="32">
        <v>5</v>
      </c>
      <c r="E47" s="32" t="s">
        <v>86</v>
      </c>
      <c r="F47" s="32" t="s">
        <v>86</v>
      </c>
      <c r="G47" s="16"/>
      <c r="H47" s="45">
        <v>50</v>
      </c>
      <c r="I47" s="45">
        <v>2</v>
      </c>
      <c r="J47" s="45">
        <v>75</v>
      </c>
      <c r="K47" s="45">
        <v>3</v>
      </c>
      <c r="L47" s="45">
        <f t="shared" si="3"/>
        <v>125</v>
      </c>
      <c r="M47" s="45">
        <f t="shared" si="3"/>
        <v>5</v>
      </c>
      <c r="O47" s="52"/>
      <c r="Q47" s="52"/>
      <c r="AC47" s="1"/>
      <c r="AD47" s="1"/>
      <c r="AE47" s="1"/>
      <c r="AF47"/>
      <c r="AG47" s="34"/>
      <c r="AH47" s="34"/>
    </row>
    <row r="48" spans="1:34" ht="20.25" customHeight="1">
      <c r="A48" s="15" t="s">
        <v>9</v>
      </c>
      <c r="B48" s="15" t="s">
        <v>74</v>
      </c>
      <c r="C48" s="16" t="s">
        <v>42</v>
      </c>
      <c r="D48" s="16">
        <v>5</v>
      </c>
      <c r="E48" s="16" t="s">
        <v>86</v>
      </c>
      <c r="F48" s="16" t="s">
        <v>86</v>
      </c>
      <c r="G48" s="57" t="s">
        <v>86</v>
      </c>
      <c r="H48" s="19">
        <v>60</v>
      </c>
      <c r="I48" s="19">
        <v>2.4</v>
      </c>
      <c r="J48" s="45">
        <v>65</v>
      </c>
      <c r="K48" s="45">
        <v>2.6</v>
      </c>
      <c r="L48" s="45">
        <f t="shared" si="3"/>
        <v>125</v>
      </c>
      <c r="M48" s="19">
        <f t="shared" si="3"/>
        <v>5</v>
      </c>
      <c r="O48" s="52"/>
      <c r="Q48" s="52"/>
      <c r="AC48" s="1"/>
      <c r="AD48" s="1"/>
      <c r="AE48" s="1"/>
      <c r="AF48"/>
      <c r="AG48" s="34"/>
      <c r="AH48" s="34"/>
    </row>
    <row r="49" spans="1:34" ht="12.75">
      <c r="A49" s="15" t="s">
        <v>10</v>
      </c>
      <c r="B49" s="31" t="s">
        <v>82</v>
      </c>
      <c r="C49" s="32" t="s">
        <v>42</v>
      </c>
      <c r="D49" s="32">
        <v>5</v>
      </c>
      <c r="E49" s="16" t="s">
        <v>86</v>
      </c>
      <c r="F49" s="16" t="s">
        <v>86</v>
      </c>
      <c r="G49" s="57" t="s">
        <v>86</v>
      </c>
      <c r="H49" s="19">
        <v>60</v>
      </c>
      <c r="I49" s="19">
        <v>2.4</v>
      </c>
      <c r="J49" s="45">
        <v>65</v>
      </c>
      <c r="K49" s="45">
        <v>2.6</v>
      </c>
      <c r="L49" s="45">
        <f t="shared" si="3"/>
        <v>125</v>
      </c>
      <c r="M49" s="19">
        <f t="shared" si="3"/>
        <v>5</v>
      </c>
      <c r="O49" s="52"/>
      <c r="P49" s="52"/>
      <c r="Q49" s="52"/>
      <c r="AC49" s="1"/>
      <c r="AD49" s="1"/>
      <c r="AE49" s="1"/>
      <c r="AF49"/>
      <c r="AG49" s="34"/>
      <c r="AH49" s="34"/>
    </row>
    <row r="50" spans="1:34" ht="12.75">
      <c r="A50" s="15" t="s">
        <v>11</v>
      </c>
      <c r="B50" s="15" t="s">
        <v>15</v>
      </c>
      <c r="C50" s="16" t="s">
        <v>38</v>
      </c>
      <c r="D50" s="16">
        <v>1</v>
      </c>
      <c r="E50" s="16"/>
      <c r="F50" s="16"/>
      <c r="G50" s="57" t="s">
        <v>86</v>
      </c>
      <c r="H50" s="19">
        <v>20</v>
      </c>
      <c r="I50" s="19">
        <v>0.8</v>
      </c>
      <c r="J50" s="45">
        <v>5</v>
      </c>
      <c r="K50" s="45">
        <v>0.2</v>
      </c>
      <c r="L50" s="45">
        <f t="shared" si="3"/>
        <v>25</v>
      </c>
      <c r="M50" s="19">
        <f t="shared" si="3"/>
        <v>1</v>
      </c>
      <c r="O50" s="52"/>
      <c r="AC50" s="1"/>
      <c r="AD50" s="1"/>
      <c r="AE50" s="1"/>
      <c r="AF50"/>
      <c r="AG50" s="34"/>
      <c r="AH50" s="34"/>
    </row>
    <row r="51" spans="1:34" ht="25.5">
      <c r="A51" s="15" t="s">
        <v>12</v>
      </c>
      <c r="B51" s="25" t="s">
        <v>47</v>
      </c>
      <c r="C51" s="32" t="s">
        <v>38</v>
      </c>
      <c r="D51" s="16">
        <v>1</v>
      </c>
      <c r="E51" s="16"/>
      <c r="F51" s="16" t="s">
        <v>86</v>
      </c>
      <c r="G51" s="16"/>
      <c r="H51" s="19">
        <v>20</v>
      </c>
      <c r="I51" s="19">
        <v>0.8</v>
      </c>
      <c r="J51" s="19">
        <v>5</v>
      </c>
      <c r="K51" s="19">
        <v>0.2</v>
      </c>
      <c r="L51" s="19">
        <f t="shared" si="3"/>
        <v>25</v>
      </c>
      <c r="M51" s="19">
        <f t="shared" si="3"/>
        <v>1</v>
      </c>
      <c r="O51" s="52"/>
      <c r="AC51" s="1"/>
      <c r="AD51" s="1"/>
      <c r="AE51" s="1"/>
      <c r="AF51"/>
      <c r="AG51" s="34"/>
      <c r="AH51" s="34"/>
    </row>
    <row r="52" spans="1:34" ht="12.75">
      <c r="A52" s="15" t="s">
        <v>13</v>
      </c>
      <c r="B52" s="18" t="s">
        <v>39</v>
      </c>
      <c r="C52" s="16" t="s">
        <v>38</v>
      </c>
      <c r="D52" s="16">
        <v>5</v>
      </c>
      <c r="E52" s="16"/>
      <c r="F52" s="16"/>
      <c r="G52" s="56" t="s">
        <v>86</v>
      </c>
      <c r="H52" s="19">
        <v>150</v>
      </c>
      <c r="I52" s="19">
        <v>5</v>
      </c>
      <c r="J52" s="19">
        <v>0</v>
      </c>
      <c r="K52" s="19">
        <v>0</v>
      </c>
      <c r="L52" s="45">
        <f t="shared" si="3"/>
        <v>150</v>
      </c>
      <c r="M52" s="19">
        <f t="shared" si="3"/>
        <v>5</v>
      </c>
      <c r="AC52" s="1"/>
      <c r="AD52" s="1"/>
      <c r="AE52" s="1"/>
      <c r="AF52"/>
      <c r="AG52" s="34"/>
      <c r="AH52" s="34"/>
    </row>
    <row r="53" spans="1:34" ht="12.75">
      <c r="A53" s="17"/>
      <c r="B53" s="24"/>
      <c r="C53" s="24"/>
      <c r="D53" s="16">
        <f>SUM(D45:D52)</f>
        <v>30</v>
      </c>
      <c r="E53" s="23"/>
      <c r="F53" s="23"/>
      <c r="G53" s="23"/>
      <c r="H53" s="19">
        <f>SUM(H45:H52)</f>
        <v>480</v>
      </c>
      <c r="I53" s="19">
        <f>SUM(I45:I52)</f>
        <v>18.200000000000003</v>
      </c>
      <c r="J53" s="19">
        <f>SUM(J45:J52)</f>
        <v>300</v>
      </c>
      <c r="K53" s="19">
        <f>SUM(K45:K52)</f>
        <v>11.799999999999999</v>
      </c>
      <c r="L53" s="45">
        <f t="shared" si="3"/>
        <v>780</v>
      </c>
      <c r="M53" s="19">
        <f t="shared" si="3"/>
        <v>30</v>
      </c>
      <c r="O53" s="52"/>
      <c r="AC53" s="1"/>
      <c r="AD53" s="1"/>
      <c r="AE53" s="1"/>
      <c r="AF53"/>
      <c r="AG53" s="34"/>
      <c r="AH53" s="34"/>
    </row>
    <row r="54" spans="1:34" ht="12.75">
      <c r="A54" s="12"/>
      <c r="B54" s="20"/>
      <c r="C54" s="20"/>
      <c r="D54" s="21"/>
      <c r="E54" s="21"/>
      <c r="F54" s="21"/>
      <c r="G54" s="21"/>
      <c r="I54" s="1"/>
      <c r="J54" s="41"/>
      <c r="K54" s="41"/>
      <c r="L54" s="41"/>
      <c r="AC54" s="1"/>
      <c r="AD54" s="1"/>
      <c r="AE54" s="2"/>
      <c r="AF54"/>
      <c r="AG54" s="34"/>
      <c r="AH54" s="34"/>
    </row>
    <row r="55" spans="1:34" ht="12.75">
      <c r="A55" s="77" t="s">
        <v>21</v>
      </c>
      <c r="B55" s="82"/>
      <c r="C55" s="82"/>
      <c r="D55" s="83"/>
      <c r="E55" s="77" t="s">
        <v>85</v>
      </c>
      <c r="F55" s="78"/>
      <c r="G55" s="79"/>
      <c r="H55" s="55" t="s">
        <v>24</v>
      </c>
      <c r="I55" s="80" t="s">
        <v>2</v>
      </c>
      <c r="J55" s="55" t="s">
        <v>26</v>
      </c>
      <c r="K55" s="80" t="s">
        <v>2</v>
      </c>
      <c r="L55" s="75" t="s">
        <v>40</v>
      </c>
      <c r="M55" s="75" t="s">
        <v>41</v>
      </c>
      <c r="AC55" s="1"/>
      <c r="AD55" s="1"/>
      <c r="AE55" s="2"/>
      <c r="AF55"/>
      <c r="AG55" s="34"/>
      <c r="AH55" s="34"/>
    </row>
    <row r="56" spans="1:34" ht="16.5">
      <c r="A56" s="13" t="s">
        <v>3</v>
      </c>
      <c r="B56" s="14" t="s">
        <v>46</v>
      </c>
      <c r="C56" s="13" t="s">
        <v>4</v>
      </c>
      <c r="D56" s="14" t="s">
        <v>2</v>
      </c>
      <c r="E56" s="14" t="s">
        <v>1</v>
      </c>
      <c r="F56" s="14" t="s">
        <v>0</v>
      </c>
      <c r="G56" s="54" t="s">
        <v>30</v>
      </c>
      <c r="H56" s="55" t="s">
        <v>25</v>
      </c>
      <c r="I56" s="81"/>
      <c r="J56" s="55" t="s">
        <v>27</v>
      </c>
      <c r="K56" s="81"/>
      <c r="L56" s="76"/>
      <c r="M56" s="76"/>
      <c r="AA56" s="6"/>
      <c r="AB56" s="6"/>
      <c r="AC56" s="6"/>
      <c r="AD56" s="6"/>
      <c r="AE56" s="7"/>
      <c r="AF56"/>
      <c r="AG56" s="34"/>
      <c r="AH56" s="34"/>
    </row>
    <row r="57" spans="1:34" ht="39.75" customHeight="1">
      <c r="A57" s="31" t="s">
        <v>5</v>
      </c>
      <c r="B57" s="25" t="s">
        <v>81</v>
      </c>
      <c r="C57" s="32" t="s">
        <v>38</v>
      </c>
      <c r="D57" s="32">
        <v>2</v>
      </c>
      <c r="E57" s="32" t="s">
        <v>86</v>
      </c>
      <c r="F57" s="32" t="s">
        <v>86</v>
      </c>
      <c r="G57" s="42"/>
      <c r="H57" s="45">
        <v>30</v>
      </c>
      <c r="I57" s="45">
        <v>1.2</v>
      </c>
      <c r="J57" s="45">
        <v>20</v>
      </c>
      <c r="K57" s="45">
        <v>0.8</v>
      </c>
      <c r="L57" s="45">
        <f>SUM(H57,J57)</f>
        <v>50</v>
      </c>
      <c r="M57" s="45">
        <f>SUM(I57,K57)</f>
        <v>2</v>
      </c>
      <c r="N57" s="6"/>
      <c r="AA57" s="10"/>
      <c r="AB57" s="10"/>
      <c r="AC57" s="10"/>
      <c r="AD57" s="10"/>
      <c r="AE57" s="33"/>
      <c r="AF57"/>
      <c r="AG57" s="34"/>
      <c r="AH57" s="34"/>
    </row>
    <row r="58" spans="1:34" ht="26.25" customHeight="1">
      <c r="A58" s="31" t="s">
        <v>6</v>
      </c>
      <c r="B58" s="25" t="s">
        <v>64</v>
      </c>
      <c r="C58" s="32" t="s">
        <v>38</v>
      </c>
      <c r="D58" s="32">
        <v>5</v>
      </c>
      <c r="E58" s="32" t="s">
        <v>86</v>
      </c>
      <c r="F58" s="32" t="s">
        <v>86</v>
      </c>
      <c r="G58" s="42"/>
      <c r="H58" s="45">
        <v>40</v>
      </c>
      <c r="I58" s="45">
        <v>1.6</v>
      </c>
      <c r="J58" s="45">
        <v>85</v>
      </c>
      <c r="K58" s="45">
        <v>3.4</v>
      </c>
      <c r="L58" s="45">
        <f aca="true" t="shared" si="4" ref="L58:M65">SUM(H58,J58)</f>
        <v>125</v>
      </c>
      <c r="M58" s="45">
        <f t="shared" si="4"/>
        <v>5</v>
      </c>
      <c r="N58" s="10"/>
      <c r="AA58" s="10"/>
      <c r="AB58" s="10"/>
      <c r="AC58" s="10"/>
      <c r="AD58" s="10"/>
      <c r="AE58" s="33"/>
      <c r="AF58"/>
      <c r="AG58" s="34"/>
      <c r="AH58" s="34"/>
    </row>
    <row r="59" spans="1:34" ht="23.25" customHeight="1">
      <c r="A59" s="31" t="s">
        <v>7</v>
      </c>
      <c r="B59" s="25" t="s">
        <v>84</v>
      </c>
      <c r="C59" s="32" t="s">
        <v>38</v>
      </c>
      <c r="D59" s="32">
        <v>5</v>
      </c>
      <c r="E59" s="32" t="s">
        <v>86</v>
      </c>
      <c r="F59" s="32" t="s">
        <v>86</v>
      </c>
      <c r="G59" s="42"/>
      <c r="H59" s="45">
        <v>35</v>
      </c>
      <c r="I59" s="45">
        <v>1.4</v>
      </c>
      <c r="J59" s="45">
        <v>90</v>
      </c>
      <c r="K59" s="45">
        <v>3.6</v>
      </c>
      <c r="L59" s="45">
        <f t="shared" si="4"/>
        <v>125</v>
      </c>
      <c r="M59" s="45">
        <f t="shared" si="4"/>
        <v>5</v>
      </c>
      <c r="N59" s="10"/>
      <c r="AA59" s="10"/>
      <c r="AB59" s="10"/>
      <c r="AC59" s="10"/>
      <c r="AD59" s="10"/>
      <c r="AE59" s="33"/>
      <c r="AF59"/>
      <c r="AG59" s="34"/>
      <c r="AH59" s="34"/>
    </row>
    <row r="60" spans="1:34" s="11" customFormat="1" ht="25.5">
      <c r="A60" s="31" t="s">
        <v>9</v>
      </c>
      <c r="B60" s="25" t="s">
        <v>55</v>
      </c>
      <c r="C60" s="32" t="s">
        <v>38</v>
      </c>
      <c r="D60" s="32">
        <v>5</v>
      </c>
      <c r="E60" s="32" t="s">
        <v>86</v>
      </c>
      <c r="F60" s="72" t="s">
        <v>86</v>
      </c>
      <c r="G60" s="42"/>
      <c r="H60" s="45">
        <v>60</v>
      </c>
      <c r="I60" s="45">
        <v>2.4</v>
      </c>
      <c r="J60" s="45">
        <v>65</v>
      </c>
      <c r="K60" s="45">
        <v>2.6</v>
      </c>
      <c r="L60" s="45">
        <f t="shared" si="4"/>
        <v>125</v>
      </c>
      <c r="M60" s="45">
        <f t="shared" si="4"/>
        <v>5</v>
      </c>
      <c r="N60" s="1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33"/>
      <c r="AG60" s="47"/>
      <c r="AH60" s="47"/>
    </row>
    <row r="61" spans="1:34" s="11" customFormat="1" ht="12.75">
      <c r="A61" s="31" t="s">
        <v>10</v>
      </c>
      <c r="B61" s="15" t="s">
        <v>75</v>
      </c>
      <c r="C61" s="32" t="s">
        <v>42</v>
      </c>
      <c r="D61" s="32">
        <v>5</v>
      </c>
      <c r="E61" s="32" t="s">
        <v>86</v>
      </c>
      <c r="F61" s="32" t="s">
        <v>86</v>
      </c>
      <c r="G61" s="63" t="s">
        <v>86</v>
      </c>
      <c r="H61" s="45">
        <v>60</v>
      </c>
      <c r="I61" s="45">
        <v>2.4</v>
      </c>
      <c r="J61" s="45">
        <v>65</v>
      </c>
      <c r="K61" s="45">
        <v>2.6</v>
      </c>
      <c r="L61" s="45">
        <f t="shared" si="4"/>
        <v>125</v>
      </c>
      <c r="M61" s="45">
        <f t="shared" si="4"/>
        <v>5</v>
      </c>
      <c r="N61" s="10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33"/>
      <c r="AG61" s="47"/>
      <c r="AH61" s="47"/>
    </row>
    <row r="62" spans="1:34" s="11" customFormat="1" ht="12.75">
      <c r="A62" s="31" t="s">
        <v>11</v>
      </c>
      <c r="B62" s="25" t="s">
        <v>65</v>
      </c>
      <c r="C62" s="32" t="s">
        <v>42</v>
      </c>
      <c r="D62" s="32">
        <v>4</v>
      </c>
      <c r="E62" s="32" t="s">
        <v>86</v>
      </c>
      <c r="F62" s="32" t="s">
        <v>86</v>
      </c>
      <c r="G62" s="63" t="s">
        <v>86</v>
      </c>
      <c r="H62" s="45">
        <v>65</v>
      </c>
      <c r="I62" s="45">
        <v>2.6</v>
      </c>
      <c r="J62" s="45">
        <v>35</v>
      </c>
      <c r="K62" s="45">
        <v>1.4</v>
      </c>
      <c r="L62" s="45">
        <f t="shared" si="4"/>
        <v>100</v>
      </c>
      <c r="M62" s="45">
        <f t="shared" si="4"/>
        <v>4</v>
      </c>
      <c r="N62" s="10"/>
      <c r="O62" s="10"/>
      <c r="P62" s="10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33"/>
      <c r="AG62" s="47"/>
      <c r="AH62" s="47"/>
    </row>
    <row r="63" spans="1:34" s="11" customFormat="1" ht="12.75">
      <c r="A63" s="31" t="s">
        <v>12</v>
      </c>
      <c r="B63" s="25" t="s">
        <v>48</v>
      </c>
      <c r="C63" s="32" t="s">
        <v>38</v>
      </c>
      <c r="D63" s="32">
        <v>3</v>
      </c>
      <c r="E63" s="32" t="s">
        <v>86</v>
      </c>
      <c r="F63" s="32" t="s">
        <v>86</v>
      </c>
      <c r="G63" s="42"/>
      <c r="H63" s="45">
        <v>45</v>
      </c>
      <c r="I63" s="45">
        <v>1.8</v>
      </c>
      <c r="J63" s="45">
        <v>30</v>
      </c>
      <c r="K63" s="45">
        <v>1.2</v>
      </c>
      <c r="L63" s="45">
        <f t="shared" si="4"/>
        <v>75</v>
      </c>
      <c r="M63" s="45">
        <f t="shared" si="4"/>
        <v>3</v>
      </c>
      <c r="N63" s="10"/>
      <c r="O63" s="10"/>
      <c r="P63" s="1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"/>
      <c r="AG63" s="47"/>
      <c r="AH63" s="47"/>
    </row>
    <row r="64" spans="1:34" s="11" customFormat="1" ht="25.5">
      <c r="A64" s="31" t="s">
        <v>13</v>
      </c>
      <c r="B64" s="25" t="s">
        <v>47</v>
      </c>
      <c r="C64" s="32" t="s">
        <v>42</v>
      </c>
      <c r="D64" s="16">
        <v>1</v>
      </c>
      <c r="E64" s="16"/>
      <c r="F64" s="16" t="s">
        <v>86</v>
      </c>
      <c r="G64" s="16"/>
      <c r="H64" s="19">
        <v>20</v>
      </c>
      <c r="I64" s="19">
        <v>0.8</v>
      </c>
      <c r="J64" s="19">
        <v>5</v>
      </c>
      <c r="K64" s="19">
        <v>0.2</v>
      </c>
      <c r="L64" s="19">
        <f t="shared" si="4"/>
        <v>25</v>
      </c>
      <c r="M64" s="45">
        <f t="shared" si="4"/>
        <v>1</v>
      </c>
      <c r="N64" s="1"/>
      <c r="O64" s="10"/>
      <c r="P64" s="1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"/>
      <c r="AG64" s="47"/>
      <c r="AH64" s="47"/>
    </row>
    <row r="65" spans="1:34" s="11" customFormat="1" ht="12.75">
      <c r="A65" s="12"/>
      <c r="B65" s="1"/>
      <c r="C65" s="1"/>
      <c r="D65" s="45">
        <f>SUM(D57:D64)</f>
        <v>30</v>
      </c>
      <c r="E65" s="10"/>
      <c r="F65" s="10"/>
      <c r="G65" s="10"/>
      <c r="H65" s="45">
        <f>SUM(H57:H64)</f>
        <v>355</v>
      </c>
      <c r="I65" s="45">
        <f>SUM(I57:I64)</f>
        <v>14.200000000000001</v>
      </c>
      <c r="J65" s="45">
        <f>SUM(J57:J64)</f>
        <v>395</v>
      </c>
      <c r="K65" s="45">
        <f>SUM(K57:K64)</f>
        <v>15.799999999999999</v>
      </c>
      <c r="L65" s="45">
        <f t="shared" si="4"/>
        <v>750</v>
      </c>
      <c r="M65" s="19">
        <f t="shared" si="4"/>
        <v>30</v>
      </c>
      <c r="N65" s="1"/>
      <c r="O65" s="10"/>
      <c r="P65" s="1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"/>
      <c r="AG65" s="47"/>
      <c r="AH65" s="47"/>
    </row>
    <row r="66" spans="1:37" ht="12.75">
      <c r="A66" s="12"/>
      <c r="B66" s="1"/>
      <c r="C66" s="1"/>
      <c r="D66" s="3"/>
      <c r="I66" s="1"/>
      <c r="J66" s="41"/>
      <c r="K66" s="41"/>
      <c r="L66" s="41"/>
      <c r="O66" s="10"/>
      <c r="P66" s="10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77" t="s">
        <v>22</v>
      </c>
      <c r="B67" s="82"/>
      <c r="C67" s="82"/>
      <c r="D67" s="83"/>
      <c r="E67" s="77" t="s">
        <v>85</v>
      </c>
      <c r="F67" s="78"/>
      <c r="G67" s="79"/>
      <c r="H67" s="55" t="s">
        <v>24</v>
      </c>
      <c r="I67" s="80" t="s">
        <v>2</v>
      </c>
      <c r="J67" s="55" t="s">
        <v>26</v>
      </c>
      <c r="K67" s="80" t="s">
        <v>2</v>
      </c>
      <c r="L67" s="75" t="s">
        <v>40</v>
      </c>
      <c r="M67" s="75" t="s">
        <v>41</v>
      </c>
      <c r="N67" s="6"/>
      <c r="O67" s="10"/>
      <c r="P67" s="10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26.25" customHeight="1">
      <c r="A68" s="13" t="s">
        <v>3</v>
      </c>
      <c r="B68" s="14" t="s">
        <v>46</v>
      </c>
      <c r="C68" s="13" t="s">
        <v>4</v>
      </c>
      <c r="D68" s="14" t="s">
        <v>2</v>
      </c>
      <c r="E68" s="14" t="s">
        <v>1</v>
      </c>
      <c r="F68" s="14" t="s">
        <v>0</v>
      </c>
      <c r="G68" s="54" t="s">
        <v>30</v>
      </c>
      <c r="H68" s="55" t="s">
        <v>25</v>
      </c>
      <c r="I68" s="81"/>
      <c r="J68" s="55" t="s">
        <v>27</v>
      </c>
      <c r="K68" s="81"/>
      <c r="L68" s="76"/>
      <c r="M68" s="76"/>
      <c r="N68" s="10"/>
      <c r="O68" s="10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38.25">
      <c r="A69" s="31" t="s">
        <v>5</v>
      </c>
      <c r="B69" s="25" t="s">
        <v>73</v>
      </c>
      <c r="C69" s="32" t="s">
        <v>42</v>
      </c>
      <c r="D69" s="32">
        <v>6</v>
      </c>
      <c r="E69" s="32" t="s">
        <v>86</v>
      </c>
      <c r="F69" s="32" t="s">
        <v>86</v>
      </c>
      <c r="G69" s="64" t="s">
        <v>86</v>
      </c>
      <c r="H69" s="45">
        <v>75</v>
      </c>
      <c r="I69" s="45">
        <v>3</v>
      </c>
      <c r="J69" s="45">
        <v>75</v>
      </c>
      <c r="K69" s="45">
        <v>3</v>
      </c>
      <c r="L69" s="45">
        <f>SUM(H69,J69)</f>
        <v>150</v>
      </c>
      <c r="M69" s="45">
        <f>SUM(I69,K69)</f>
        <v>6</v>
      </c>
      <c r="N69" s="10"/>
      <c r="O69" s="52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25.5">
      <c r="A70" s="31" t="s">
        <v>6</v>
      </c>
      <c r="B70" s="22" t="s">
        <v>67</v>
      </c>
      <c r="C70" s="32" t="s">
        <v>38</v>
      </c>
      <c r="D70" s="32">
        <v>5</v>
      </c>
      <c r="E70" s="32" t="s">
        <v>86</v>
      </c>
      <c r="G70" s="74" t="s">
        <v>86</v>
      </c>
      <c r="H70" s="45">
        <v>35</v>
      </c>
      <c r="I70" s="45">
        <v>1.4</v>
      </c>
      <c r="J70" s="45">
        <v>90</v>
      </c>
      <c r="K70" s="45">
        <v>3.6</v>
      </c>
      <c r="L70" s="45">
        <f aca="true" t="shared" si="5" ref="L70:M75">SUM(H70,J70)</f>
        <v>125</v>
      </c>
      <c r="M70" s="45">
        <f t="shared" si="5"/>
        <v>5</v>
      </c>
      <c r="N70" s="10"/>
      <c r="O70" s="52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>
      <c r="A71" s="31" t="s">
        <v>7</v>
      </c>
      <c r="B71" s="22" t="s">
        <v>53</v>
      </c>
      <c r="C71" s="32" t="s">
        <v>38</v>
      </c>
      <c r="D71" s="32">
        <v>5</v>
      </c>
      <c r="E71" s="32" t="s">
        <v>86</v>
      </c>
      <c r="F71" s="32" t="s">
        <v>86</v>
      </c>
      <c r="G71" s="32"/>
      <c r="H71" s="45">
        <v>45</v>
      </c>
      <c r="I71" s="45">
        <v>1.8</v>
      </c>
      <c r="J71" s="45">
        <v>85</v>
      </c>
      <c r="K71" s="45">
        <v>3.2</v>
      </c>
      <c r="L71" s="45">
        <f t="shared" si="5"/>
        <v>130</v>
      </c>
      <c r="M71" s="45">
        <f t="shared" si="5"/>
        <v>5</v>
      </c>
      <c r="N71" s="10"/>
      <c r="O71" s="10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>
      <c r="A72" s="31" t="s">
        <v>9</v>
      </c>
      <c r="B72" s="25" t="s">
        <v>68</v>
      </c>
      <c r="C72" s="32" t="s">
        <v>38</v>
      </c>
      <c r="D72" s="32">
        <v>4</v>
      </c>
      <c r="E72" s="32" t="s">
        <v>86</v>
      </c>
      <c r="F72" s="32" t="s">
        <v>86</v>
      </c>
      <c r="G72" s="32"/>
      <c r="H72" s="45">
        <v>40</v>
      </c>
      <c r="I72" s="45">
        <v>1.6</v>
      </c>
      <c r="J72" s="45">
        <v>60</v>
      </c>
      <c r="K72" s="45">
        <v>2.4</v>
      </c>
      <c r="L72" s="45">
        <f t="shared" si="5"/>
        <v>100</v>
      </c>
      <c r="M72" s="45">
        <f t="shared" si="5"/>
        <v>4</v>
      </c>
      <c r="N72" s="10"/>
      <c r="O72" s="52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25.5">
      <c r="A73" s="31" t="s">
        <v>10</v>
      </c>
      <c r="B73" s="25" t="s">
        <v>44</v>
      </c>
      <c r="C73" s="32" t="s">
        <v>38</v>
      </c>
      <c r="D73" s="32">
        <v>5</v>
      </c>
      <c r="E73" s="32"/>
      <c r="F73" s="32" t="s">
        <v>86</v>
      </c>
      <c r="G73" s="32"/>
      <c r="H73" s="45">
        <v>30</v>
      </c>
      <c r="I73" s="45">
        <v>1.2</v>
      </c>
      <c r="J73" s="45">
        <v>95</v>
      </c>
      <c r="K73" s="45">
        <v>3.8</v>
      </c>
      <c r="L73" s="45">
        <f t="shared" si="5"/>
        <v>125</v>
      </c>
      <c r="M73" s="45">
        <f t="shared" si="5"/>
        <v>5</v>
      </c>
      <c r="N73" s="10"/>
      <c r="O73" s="52"/>
      <c r="P73" s="10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31" t="s">
        <v>11</v>
      </c>
      <c r="B74" s="18" t="s">
        <v>39</v>
      </c>
      <c r="C74" s="16" t="s">
        <v>38</v>
      </c>
      <c r="D74" s="16">
        <v>5</v>
      </c>
      <c r="E74" s="16"/>
      <c r="F74" s="16"/>
      <c r="G74" s="56" t="s">
        <v>86</v>
      </c>
      <c r="H74" s="19">
        <v>150</v>
      </c>
      <c r="I74" s="19">
        <v>5</v>
      </c>
      <c r="J74" s="19">
        <v>0</v>
      </c>
      <c r="K74" s="19">
        <v>0</v>
      </c>
      <c r="L74" s="45">
        <v>150</v>
      </c>
      <c r="M74" s="45">
        <f t="shared" si="5"/>
        <v>5</v>
      </c>
      <c r="N74" s="10"/>
      <c r="O74" s="52"/>
      <c r="P74" s="10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20"/>
      <c r="B75" s="20"/>
      <c r="C75" s="21"/>
      <c r="D75" s="36">
        <f>SUM(D69:D74)</f>
        <v>30</v>
      </c>
      <c r="E75" s="4"/>
      <c r="F75" s="4"/>
      <c r="G75" s="4"/>
      <c r="H75" s="45">
        <f>SUM(H69:H74)</f>
        <v>375</v>
      </c>
      <c r="I75" s="45">
        <f>SUM(I69:I74)</f>
        <v>14</v>
      </c>
      <c r="J75" s="45">
        <f>SUM(J69:J74)</f>
        <v>405</v>
      </c>
      <c r="K75" s="45">
        <f>SUM(K69:K74)</f>
        <v>16</v>
      </c>
      <c r="L75" s="45">
        <f t="shared" si="5"/>
        <v>780</v>
      </c>
      <c r="M75" s="45">
        <f t="shared" si="5"/>
        <v>30</v>
      </c>
      <c r="N75" s="10"/>
      <c r="O75" s="52"/>
      <c r="P75" s="10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11" customFormat="1" ht="12.75">
      <c r="A76" s="20"/>
      <c r="B76" s="6"/>
      <c r="C76" s="6"/>
      <c r="D76" s="3"/>
      <c r="E76" s="6"/>
      <c r="F76" s="6"/>
      <c r="G76" s="6"/>
      <c r="H76" s="34"/>
      <c r="I76" s="34"/>
      <c r="J76" s="44"/>
      <c r="K76" s="44"/>
      <c r="L76" s="44"/>
      <c r="M76" s="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11" customFormat="1" ht="12.75">
      <c r="A77" s="77" t="s">
        <v>23</v>
      </c>
      <c r="B77" s="82"/>
      <c r="C77" s="82"/>
      <c r="D77" s="83"/>
      <c r="E77" s="77" t="s">
        <v>85</v>
      </c>
      <c r="F77" s="78"/>
      <c r="G77" s="79"/>
      <c r="H77" s="55" t="s">
        <v>24</v>
      </c>
      <c r="I77" s="80" t="s">
        <v>2</v>
      </c>
      <c r="J77" s="55" t="s">
        <v>26</v>
      </c>
      <c r="K77" s="80" t="s">
        <v>2</v>
      </c>
      <c r="L77" s="75" t="s">
        <v>40</v>
      </c>
      <c r="M77" s="75" t="s">
        <v>41</v>
      </c>
      <c r="N77" s="6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4" s="11" customFormat="1" ht="16.5">
      <c r="A78" s="13" t="s">
        <v>3</v>
      </c>
      <c r="B78" s="14" t="s">
        <v>46</v>
      </c>
      <c r="C78" s="13" t="s">
        <v>4</v>
      </c>
      <c r="D78" s="14" t="s">
        <v>2</v>
      </c>
      <c r="E78" s="14" t="s">
        <v>1</v>
      </c>
      <c r="F78" s="14" t="s">
        <v>0</v>
      </c>
      <c r="G78" s="54" t="s">
        <v>30</v>
      </c>
      <c r="H78" s="55" t="s">
        <v>25</v>
      </c>
      <c r="I78" s="81"/>
      <c r="J78" s="55" t="s">
        <v>27</v>
      </c>
      <c r="K78" s="81"/>
      <c r="L78" s="76"/>
      <c r="M78" s="76"/>
      <c r="N78" s="1"/>
      <c r="O78" s="52"/>
      <c r="P78" s="10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"/>
      <c r="AG78" s="47"/>
      <c r="AH78" s="47"/>
    </row>
    <row r="79" spans="1:34" ht="25.5">
      <c r="A79" s="31" t="s">
        <v>5</v>
      </c>
      <c r="B79" s="25" t="s">
        <v>69</v>
      </c>
      <c r="C79" s="26" t="s">
        <v>42</v>
      </c>
      <c r="D79" s="32">
        <v>4</v>
      </c>
      <c r="E79" s="32" t="s">
        <v>86</v>
      </c>
      <c r="F79" s="72" t="s">
        <v>86</v>
      </c>
      <c r="G79" s="42"/>
      <c r="H79" s="45">
        <v>36</v>
      </c>
      <c r="I79" s="45">
        <v>1.44</v>
      </c>
      <c r="J79" s="45">
        <v>64</v>
      </c>
      <c r="K79" s="45">
        <v>2.56</v>
      </c>
      <c r="L79" s="45">
        <f>SUM(H79,J79)</f>
        <v>100</v>
      </c>
      <c r="M79" s="45">
        <f>SUM(I79,K79)</f>
        <v>4</v>
      </c>
      <c r="N79" s="6"/>
      <c r="O79" s="52"/>
      <c r="P79" s="10"/>
      <c r="X79" s="6"/>
      <c r="Y79" s="6"/>
      <c r="Z79" s="6"/>
      <c r="AA79" s="6"/>
      <c r="AB79" s="6"/>
      <c r="AC79" s="6"/>
      <c r="AD79" s="6"/>
      <c r="AE79" s="7"/>
      <c r="AF79"/>
      <c r="AG79" s="34"/>
      <c r="AH79" s="34"/>
    </row>
    <row r="80" spans="1:31" s="34" customFormat="1" ht="25.5">
      <c r="A80" s="31" t="s">
        <v>6</v>
      </c>
      <c r="B80" s="25" t="s">
        <v>70</v>
      </c>
      <c r="C80" s="26" t="s">
        <v>38</v>
      </c>
      <c r="D80" s="32">
        <v>4</v>
      </c>
      <c r="E80" s="32" t="s">
        <v>86</v>
      </c>
      <c r="F80" s="32" t="s">
        <v>86</v>
      </c>
      <c r="G80" s="42"/>
      <c r="H80" s="45">
        <v>36</v>
      </c>
      <c r="I80" s="45">
        <v>1.44</v>
      </c>
      <c r="J80" s="45">
        <v>64</v>
      </c>
      <c r="K80" s="45">
        <v>2.56</v>
      </c>
      <c r="L80" s="45">
        <f aca="true" t="shared" si="6" ref="L80:M85">SUM(H80,J80)</f>
        <v>100</v>
      </c>
      <c r="M80" s="19">
        <f t="shared" si="6"/>
        <v>4</v>
      </c>
      <c r="N80" s="10"/>
      <c r="O80" s="1"/>
      <c r="P80" s="1"/>
      <c r="Q80" s="1"/>
      <c r="R80" s="1"/>
      <c r="S80" s="1"/>
      <c r="T80" s="1"/>
      <c r="U80" s="1"/>
      <c r="V80" s="1"/>
      <c r="W80" s="1"/>
      <c r="X80" s="10"/>
      <c r="Y80" s="10"/>
      <c r="Z80" s="10"/>
      <c r="AA80" s="10"/>
      <c r="AB80" s="10"/>
      <c r="AC80" s="10"/>
      <c r="AD80" s="10"/>
      <c r="AE80" s="33"/>
    </row>
    <row r="81" spans="1:34" ht="60.75" customHeight="1">
      <c r="A81" s="31" t="s">
        <v>7</v>
      </c>
      <c r="B81" s="25" t="s">
        <v>71</v>
      </c>
      <c r="C81" s="26" t="s">
        <v>42</v>
      </c>
      <c r="D81" s="32">
        <v>5</v>
      </c>
      <c r="E81" s="32" t="s">
        <v>86</v>
      </c>
      <c r="F81" s="32" t="s">
        <v>86</v>
      </c>
      <c r="G81" s="63" t="s">
        <v>86</v>
      </c>
      <c r="H81" s="45">
        <v>50</v>
      </c>
      <c r="I81" s="45">
        <v>2</v>
      </c>
      <c r="J81" s="45">
        <v>75</v>
      </c>
      <c r="K81" s="45">
        <v>3</v>
      </c>
      <c r="L81" s="45">
        <f t="shared" si="6"/>
        <v>125</v>
      </c>
      <c r="M81" s="45">
        <f t="shared" si="6"/>
        <v>5</v>
      </c>
      <c r="N81" s="10"/>
      <c r="X81" s="10"/>
      <c r="Y81" s="10"/>
      <c r="Z81" s="10"/>
      <c r="AA81" s="10"/>
      <c r="AB81" s="10"/>
      <c r="AC81" s="10"/>
      <c r="AD81" s="10"/>
      <c r="AE81" s="33"/>
      <c r="AF81"/>
      <c r="AG81" s="34"/>
      <c r="AH81" s="34"/>
    </row>
    <row r="82" spans="1:34" ht="25.5">
      <c r="A82" s="31" t="s">
        <v>9</v>
      </c>
      <c r="B82" s="70" t="s">
        <v>80</v>
      </c>
      <c r="C82" s="26" t="s">
        <v>42</v>
      </c>
      <c r="D82" s="32">
        <v>5</v>
      </c>
      <c r="E82" s="32" t="s">
        <v>86</v>
      </c>
      <c r="F82" s="32" t="s">
        <v>86</v>
      </c>
      <c r="G82" s="63" t="s">
        <v>86</v>
      </c>
      <c r="H82" s="45">
        <v>50</v>
      </c>
      <c r="I82" s="45">
        <v>2</v>
      </c>
      <c r="J82" s="45">
        <v>75</v>
      </c>
      <c r="K82" s="45">
        <v>3</v>
      </c>
      <c r="L82" s="45">
        <f t="shared" si="6"/>
        <v>125</v>
      </c>
      <c r="M82" s="45">
        <f t="shared" si="6"/>
        <v>5</v>
      </c>
      <c r="N82" s="10"/>
      <c r="O82" s="6"/>
      <c r="P82" s="6"/>
      <c r="X82" s="10"/>
      <c r="Y82" s="10"/>
      <c r="Z82" s="10"/>
      <c r="AA82" s="10"/>
      <c r="AB82" s="10"/>
      <c r="AC82" s="10"/>
      <c r="AD82" s="10"/>
      <c r="AE82" s="33"/>
      <c r="AF82"/>
      <c r="AG82" s="34"/>
      <c r="AH82" s="34"/>
    </row>
    <row r="83" spans="1:34" s="11" customFormat="1" ht="38.25">
      <c r="A83" s="31" t="s">
        <v>10</v>
      </c>
      <c r="B83" s="25" t="s">
        <v>72</v>
      </c>
      <c r="C83" s="26" t="s">
        <v>38</v>
      </c>
      <c r="D83" s="32">
        <v>2</v>
      </c>
      <c r="E83" s="32" t="s">
        <v>86</v>
      </c>
      <c r="F83" s="32" t="s">
        <v>86</v>
      </c>
      <c r="G83" s="42"/>
      <c r="H83" s="45">
        <v>36</v>
      </c>
      <c r="I83" s="45">
        <v>1.44</v>
      </c>
      <c r="J83" s="45">
        <v>14</v>
      </c>
      <c r="K83" s="45">
        <v>0.56</v>
      </c>
      <c r="L83" s="45">
        <f t="shared" si="6"/>
        <v>50</v>
      </c>
      <c r="M83" s="45">
        <f t="shared" si="6"/>
        <v>2</v>
      </c>
      <c r="N83" s="10"/>
      <c r="O83" s="1"/>
      <c r="P83" s="1"/>
      <c r="Q83" s="1"/>
      <c r="R83" s="1"/>
      <c r="S83" s="1"/>
      <c r="T83" s="1"/>
      <c r="U83" s="1"/>
      <c r="V83" s="1"/>
      <c r="W83" s="1"/>
      <c r="X83" s="10"/>
      <c r="Y83" s="10"/>
      <c r="Z83" s="10"/>
      <c r="AA83" s="10"/>
      <c r="AB83" s="10"/>
      <c r="AC83" s="10"/>
      <c r="AD83" s="10"/>
      <c r="AE83" s="33"/>
      <c r="AG83" s="47"/>
      <c r="AH83" s="47"/>
    </row>
    <row r="84" spans="1:34" s="11" customFormat="1" ht="25.5">
      <c r="A84" s="31" t="s">
        <v>11</v>
      </c>
      <c r="B84" s="25" t="s">
        <v>31</v>
      </c>
      <c r="C84" s="35" t="s">
        <v>38</v>
      </c>
      <c r="D84" s="36">
        <v>10</v>
      </c>
      <c r="E84" s="36"/>
      <c r="F84" s="36" t="s">
        <v>86</v>
      </c>
      <c r="G84" s="43"/>
      <c r="H84" s="45">
        <v>30</v>
      </c>
      <c r="I84" s="45">
        <v>1.2</v>
      </c>
      <c r="J84" s="45">
        <v>220</v>
      </c>
      <c r="K84" s="45">
        <v>8.8</v>
      </c>
      <c r="L84" s="45">
        <f t="shared" si="6"/>
        <v>250</v>
      </c>
      <c r="M84" s="45">
        <f t="shared" si="6"/>
        <v>10</v>
      </c>
      <c r="N84" s="10"/>
      <c r="O84" s="6"/>
      <c r="P84" s="6"/>
      <c r="Q84" s="1"/>
      <c r="R84" s="6"/>
      <c r="S84" s="6"/>
      <c r="T84" s="6"/>
      <c r="U84" s="6"/>
      <c r="V84" s="10"/>
      <c r="W84" s="10"/>
      <c r="X84" s="10"/>
      <c r="Y84" s="10"/>
      <c r="Z84" s="10"/>
      <c r="AA84" s="10"/>
      <c r="AB84" s="10"/>
      <c r="AC84" s="10"/>
      <c r="AD84" s="10"/>
      <c r="AE84" s="33"/>
      <c r="AG84" s="47"/>
      <c r="AH84" s="47"/>
    </row>
    <row r="85" spans="1:34" s="11" customFormat="1" ht="12.75">
      <c r="A85" s="12"/>
      <c r="B85" s="20"/>
      <c r="C85" s="20"/>
      <c r="D85" s="36">
        <f>SUM(D79:D84)</f>
        <v>30</v>
      </c>
      <c r="E85" s="4"/>
      <c r="F85" s="4"/>
      <c r="G85" s="4"/>
      <c r="H85" s="45">
        <f>SUM(H79:H84)</f>
        <v>238</v>
      </c>
      <c r="I85" s="45">
        <f>SUM(I79:I84)</f>
        <v>9.52</v>
      </c>
      <c r="J85" s="45">
        <f>SUM(J79:J84)</f>
        <v>512</v>
      </c>
      <c r="K85" s="45">
        <f>SUM(K79:K84)</f>
        <v>20.480000000000004</v>
      </c>
      <c r="L85" s="45">
        <f t="shared" si="6"/>
        <v>750</v>
      </c>
      <c r="M85" s="19">
        <f t="shared" si="6"/>
        <v>30.000000000000004</v>
      </c>
      <c r="N85" s="10"/>
      <c r="O85" s="10"/>
      <c r="P85" s="10"/>
      <c r="Q85" s="6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33"/>
      <c r="AG85" s="47"/>
      <c r="AH85" s="47"/>
    </row>
    <row r="86" spans="1:34" s="11" customFormat="1" ht="12.75">
      <c r="A86" s="12"/>
      <c r="B86" s="1"/>
      <c r="C86" s="1"/>
      <c r="D86" s="1"/>
      <c r="E86" s="1"/>
      <c r="F86" s="1"/>
      <c r="G86" s="1"/>
      <c r="H86" s="1"/>
      <c r="I86" s="1"/>
      <c r="J86" s="41"/>
      <c r="K86" s="41"/>
      <c r="L86" s="1"/>
      <c r="M86" s="1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33"/>
      <c r="AG86" s="47"/>
      <c r="AH86" s="47"/>
    </row>
    <row r="87" spans="1:34" s="11" customFormat="1" ht="12.75">
      <c r="A87" s="12"/>
      <c r="B87" s="20"/>
      <c r="C87" s="20"/>
      <c r="D87" s="20"/>
      <c r="E87" s="20"/>
      <c r="F87" s="20"/>
      <c r="G87" s="20"/>
      <c r="H87" s="20"/>
      <c r="I87" s="41"/>
      <c r="J87" s="1"/>
      <c r="K87" s="1"/>
      <c r="L87" s="1"/>
      <c r="M87" s="10"/>
      <c r="N87" s="37"/>
      <c r="O87" s="10"/>
      <c r="P87" s="10"/>
      <c r="Q87" s="10"/>
      <c r="R87" s="10"/>
      <c r="S87" s="10"/>
      <c r="T87" s="10"/>
      <c r="U87" s="10"/>
      <c r="V87" s="37"/>
      <c r="W87" s="37"/>
      <c r="X87" s="37"/>
      <c r="Y87" s="37"/>
      <c r="Z87" s="37"/>
      <c r="AA87" s="37"/>
      <c r="AB87" s="37"/>
      <c r="AC87" s="37"/>
      <c r="AD87" s="37"/>
      <c r="AE87" s="38"/>
      <c r="AG87" s="47"/>
      <c r="AH87" s="47"/>
    </row>
    <row r="88" spans="1:34" s="11" customFormat="1" ht="12.75">
      <c r="A88" s="12"/>
      <c r="B88" s="1"/>
      <c r="C88" s="1"/>
      <c r="D88" s="1"/>
      <c r="E88" s="12"/>
      <c r="F88" s="1"/>
      <c r="G88" s="1"/>
      <c r="H88" s="1"/>
      <c r="I88" s="41"/>
      <c r="J88" s="1"/>
      <c r="K88" s="1"/>
      <c r="L88" s="1"/>
      <c r="M88" s="10"/>
      <c r="N88" s="1"/>
      <c r="O88" s="10"/>
      <c r="P88" s="10"/>
      <c r="Q88" s="10"/>
      <c r="R88" s="10"/>
      <c r="S88" s="10"/>
      <c r="T88" s="10"/>
      <c r="U88" s="10"/>
      <c r="V88" s="1"/>
      <c r="W88" s="1"/>
      <c r="X88" s="1"/>
      <c r="Y88" s="1"/>
      <c r="Z88" s="1"/>
      <c r="AA88" s="1"/>
      <c r="AB88" s="1"/>
      <c r="AC88" s="1"/>
      <c r="AD88" s="1"/>
      <c r="AE88" s="2"/>
      <c r="AG88" s="47"/>
      <c r="AH88" s="47"/>
    </row>
    <row r="89" spans="1:34" s="11" customFormat="1" ht="12.75">
      <c r="A89" s="8"/>
      <c r="B89" s="9"/>
      <c r="C89" s="9"/>
      <c r="D89" s="1"/>
      <c r="E89" s="1"/>
      <c r="F89" s="1"/>
      <c r="G89" s="1"/>
      <c r="H89" s="1"/>
      <c r="I89" s="41"/>
      <c r="J89" s="1"/>
      <c r="K89" s="1"/>
      <c r="L89" s="1"/>
      <c r="M89" s="10"/>
      <c r="N89" s="10"/>
      <c r="O89" s="10"/>
      <c r="P89" s="10"/>
      <c r="Q89" s="10"/>
      <c r="R89" s="10"/>
      <c r="S89" s="10"/>
      <c r="T89" s="10"/>
      <c r="U89" s="1"/>
      <c r="V89" s="1"/>
      <c r="W89" s="1"/>
      <c r="X89" s="1"/>
      <c r="Y89" s="1"/>
      <c r="Z89" s="1"/>
      <c r="AA89" s="1"/>
      <c r="AB89" s="1"/>
      <c r="AC89" s="1"/>
      <c r="AD89" s="2"/>
      <c r="AE89"/>
      <c r="AG89" s="47"/>
      <c r="AH89" s="47"/>
    </row>
    <row r="90" spans="1:34" s="39" customFormat="1" ht="12.75">
      <c r="A90" s="12"/>
      <c r="B90" s="20"/>
      <c r="C90" s="20"/>
      <c r="D90" s="20"/>
      <c r="E90" s="20"/>
      <c r="F90" s="20"/>
      <c r="G90" s="20"/>
      <c r="H90" s="20"/>
      <c r="I90" s="41"/>
      <c r="J90" s="1"/>
      <c r="K90" s="1"/>
      <c r="L90" s="1"/>
      <c r="M90" s="10"/>
      <c r="N90" s="10"/>
      <c r="O90" s="10"/>
      <c r="P90" s="10"/>
      <c r="Q90" s="10"/>
      <c r="R90" s="10"/>
      <c r="S90" s="10"/>
      <c r="T90" s="1"/>
      <c r="U90" s="1"/>
      <c r="V90" s="1"/>
      <c r="W90" s="1"/>
      <c r="X90" s="1"/>
      <c r="Y90" s="1"/>
      <c r="Z90" s="1"/>
      <c r="AA90" s="1"/>
      <c r="AB90" s="1"/>
      <c r="AC90" s="2"/>
      <c r="AD90"/>
      <c r="AE90" s="34"/>
      <c r="AG90" s="50"/>
      <c r="AH90" s="50"/>
    </row>
    <row r="91" spans="1:34" ht="12.75">
      <c r="A91" s="12"/>
      <c r="C91"/>
      <c r="N91" s="10"/>
      <c r="O91" s="10"/>
      <c r="P91" s="10"/>
      <c r="Q91" s="10"/>
      <c r="R91" s="10"/>
      <c r="S91" s="10"/>
      <c r="AF91"/>
      <c r="AG91" s="34"/>
      <c r="AH91" s="34"/>
    </row>
    <row r="92" spans="14:33" ht="12.75">
      <c r="N92" s="10"/>
      <c r="O92" s="10"/>
      <c r="P92" s="10"/>
      <c r="Q92" s="10"/>
      <c r="R92" s="10"/>
      <c r="S92" s="10"/>
      <c r="AG92" s="34"/>
    </row>
    <row r="93" spans="1:19" ht="12.75">
      <c r="A93" s="40"/>
      <c r="N93" s="10"/>
      <c r="O93" s="10"/>
      <c r="P93" s="10"/>
      <c r="Q93" s="10"/>
      <c r="R93" s="10"/>
      <c r="S93" s="10"/>
    </row>
    <row r="94" spans="1:17" ht="12.75">
      <c r="A94" s="40"/>
      <c r="Q94" s="10"/>
    </row>
  </sheetData>
  <sheetProtection/>
  <mergeCells count="45">
    <mergeCell ref="A1:AC1"/>
    <mergeCell ref="A2:AC2"/>
    <mergeCell ref="A3:AC3"/>
    <mergeCell ref="M4:M5"/>
    <mergeCell ref="A67:D67"/>
    <mergeCell ref="A4:D4"/>
    <mergeCell ref="E4:G4"/>
    <mergeCell ref="L4:L5"/>
    <mergeCell ref="I4:I5"/>
    <mergeCell ref="K4:K5"/>
    <mergeCell ref="A17:D17"/>
    <mergeCell ref="E17:G17"/>
    <mergeCell ref="I17:I18"/>
    <mergeCell ref="K17:K18"/>
    <mergeCell ref="L17:L18"/>
    <mergeCell ref="M17:M18"/>
    <mergeCell ref="A30:D30"/>
    <mergeCell ref="E30:G30"/>
    <mergeCell ref="I30:I31"/>
    <mergeCell ref="K30:K31"/>
    <mergeCell ref="L30:L31"/>
    <mergeCell ref="A43:D43"/>
    <mergeCell ref="E43:G43"/>
    <mergeCell ref="I43:I44"/>
    <mergeCell ref="K43:K44"/>
    <mergeCell ref="L43:L44"/>
    <mergeCell ref="M43:M44"/>
    <mergeCell ref="A77:D77"/>
    <mergeCell ref="E77:G77"/>
    <mergeCell ref="I77:I78"/>
    <mergeCell ref="K77:K78"/>
    <mergeCell ref="L77:L78"/>
    <mergeCell ref="A55:D55"/>
    <mergeCell ref="E55:G55"/>
    <mergeCell ref="I55:I56"/>
    <mergeCell ref="K55:K56"/>
    <mergeCell ref="L55:L56"/>
    <mergeCell ref="M77:M78"/>
    <mergeCell ref="E67:G67"/>
    <mergeCell ref="I67:I68"/>
    <mergeCell ref="K67:K68"/>
    <mergeCell ref="L67:L68"/>
    <mergeCell ref="M67:M68"/>
    <mergeCell ref="M55:M56"/>
    <mergeCell ref="M30:M31"/>
  </mergeCells>
  <hyperlinks>
    <hyperlink ref="C91" location="_ftn1" display="_ftn1"/>
  </hyperlink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2"/>
  <sheetViews>
    <sheetView tabSelected="1" zoomScale="80" zoomScaleNormal="80" zoomScalePageLayoutView="0" workbookViewId="0" topLeftCell="A1">
      <selection activeCell="G81" sqref="G81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5" width="7.875" style="1" customWidth="1"/>
    <col min="6" max="6" width="6.375" style="1" bestFit="1" customWidth="1"/>
    <col min="7" max="8" width="5.75390625" style="1" customWidth="1"/>
    <col min="9" max="9" width="5.75390625" style="41" customWidth="1"/>
    <col min="10" max="28" width="5.75390625" style="1" customWidth="1"/>
    <col min="29" max="29" width="8.25390625" style="2" customWidth="1"/>
    <col min="31" max="32" width="9.125" style="34" customWidth="1"/>
  </cols>
  <sheetData>
    <row r="1" spans="1:29" ht="25.5" customHeight="1" thickTop="1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6"/>
    </row>
    <row r="2" spans="1:29" ht="25.5" customHeight="1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9"/>
    </row>
    <row r="3" spans="1:29" ht="25.5" customHeight="1" thickBot="1">
      <c r="A3" s="90" t="s">
        <v>51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</row>
    <row r="4" spans="1:34" ht="12.75" customHeight="1" thickTop="1">
      <c r="A4" s="77" t="s">
        <v>17</v>
      </c>
      <c r="B4" s="82"/>
      <c r="C4" s="82"/>
      <c r="D4" s="83"/>
      <c r="E4" s="77" t="s">
        <v>85</v>
      </c>
      <c r="F4" s="78"/>
      <c r="G4" s="79"/>
      <c r="H4" s="55" t="s">
        <v>24</v>
      </c>
      <c r="I4" s="80" t="s">
        <v>2</v>
      </c>
      <c r="J4" s="55" t="s">
        <v>26</v>
      </c>
      <c r="K4" s="80" t="s">
        <v>2</v>
      </c>
      <c r="L4" s="75" t="s">
        <v>40</v>
      </c>
      <c r="M4" s="75" t="s">
        <v>41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4"/>
      <c r="AH4" s="34"/>
    </row>
    <row r="5" spans="1:34" ht="21" customHeight="1">
      <c r="A5" s="13" t="s">
        <v>3</v>
      </c>
      <c r="B5" s="71" t="s">
        <v>46</v>
      </c>
      <c r="C5" s="13" t="s">
        <v>4</v>
      </c>
      <c r="D5" s="14" t="s">
        <v>2</v>
      </c>
      <c r="E5" s="14" t="s">
        <v>1</v>
      </c>
      <c r="F5" s="14" t="s">
        <v>0</v>
      </c>
      <c r="G5" s="54" t="s">
        <v>30</v>
      </c>
      <c r="H5" s="55" t="s">
        <v>25</v>
      </c>
      <c r="I5" s="81"/>
      <c r="J5" s="55" t="s">
        <v>27</v>
      </c>
      <c r="K5" s="81"/>
      <c r="L5" s="76"/>
      <c r="M5" s="76"/>
      <c r="N5" s="6"/>
      <c r="O5" s="6"/>
      <c r="W5" s="6"/>
      <c r="X5" s="6"/>
      <c r="Y5" s="6"/>
      <c r="Z5" s="6"/>
      <c r="AA5" s="6"/>
      <c r="AB5" s="6"/>
      <c r="AC5" s="6"/>
      <c r="AD5" s="6"/>
      <c r="AE5" s="7"/>
      <c r="AF5"/>
      <c r="AG5" s="34"/>
      <c r="AH5" s="34"/>
    </row>
    <row r="6" spans="1:34" ht="12.75">
      <c r="A6" s="15" t="s">
        <v>5</v>
      </c>
      <c r="B6" s="66" t="s">
        <v>56</v>
      </c>
      <c r="C6" s="32" t="s">
        <v>38</v>
      </c>
      <c r="D6" s="32">
        <v>3</v>
      </c>
      <c r="E6" s="32" t="s">
        <v>86</v>
      </c>
      <c r="F6" s="32"/>
      <c r="G6" s="32"/>
      <c r="H6" s="45">
        <v>12</v>
      </c>
      <c r="I6" s="45">
        <v>0.48</v>
      </c>
      <c r="J6" s="45">
        <v>63</v>
      </c>
      <c r="K6" s="45">
        <v>2.52</v>
      </c>
      <c r="L6" s="45">
        <f>SUM(H6,J6)</f>
        <v>75</v>
      </c>
      <c r="M6" s="45">
        <f>SUM(I6,K6)</f>
        <v>3</v>
      </c>
      <c r="O6" s="6"/>
      <c r="AC6" s="1"/>
      <c r="AD6" s="1"/>
      <c r="AE6" s="2"/>
      <c r="AF6"/>
      <c r="AG6" s="34"/>
      <c r="AH6" s="34"/>
    </row>
    <row r="7" spans="1:34" ht="12.75">
      <c r="A7" s="15" t="s">
        <v>6</v>
      </c>
      <c r="B7" s="15" t="s">
        <v>36</v>
      </c>
      <c r="C7" s="32" t="s">
        <v>38</v>
      </c>
      <c r="D7" s="32">
        <v>5</v>
      </c>
      <c r="E7" s="32" t="s">
        <v>86</v>
      </c>
      <c r="F7" s="32" t="s">
        <v>86</v>
      </c>
      <c r="G7" s="32"/>
      <c r="H7" s="45">
        <v>28</v>
      </c>
      <c r="I7" s="45">
        <v>1.12</v>
      </c>
      <c r="J7" s="45">
        <v>97</v>
      </c>
      <c r="K7" s="45">
        <v>3.88</v>
      </c>
      <c r="L7" s="45">
        <f aca="true" t="shared" si="0" ref="L7:M12">SUM(H7,J7)</f>
        <v>125</v>
      </c>
      <c r="M7" s="45">
        <f t="shared" si="0"/>
        <v>5</v>
      </c>
      <c r="O7" s="6"/>
      <c r="AC7" s="1"/>
      <c r="AD7" s="1"/>
      <c r="AE7" s="2"/>
      <c r="AF7"/>
      <c r="AG7" s="34"/>
      <c r="AH7" s="34"/>
    </row>
    <row r="8" spans="1:13" ht="12.75">
      <c r="A8" s="15" t="s">
        <v>7</v>
      </c>
      <c r="B8" s="15" t="s">
        <v>33</v>
      </c>
      <c r="C8" s="32" t="s">
        <v>38</v>
      </c>
      <c r="D8" s="32">
        <v>5</v>
      </c>
      <c r="E8" s="32" t="s">
        <v>86</v>
      </c>
      <c r="F8" s="32" t="s">
        <v>86</v>
      </c>
      <c r="G8" s="64" t="s">
        <v>86</v>
      </c>
      <c r="H8" s="45">
        <v>52</v>
      </c>
      <c r="I8" s="45">
        <v>2.08</v>
      </c>
      <c r="J8" s="45">
        <v>73</v>
      </c>
      <c r="K8" s="45">
        <v>2.92</v>
      </c>
      <c r="L8" s="45">
        <f t="shared" si="0"/>
        <v>125</v>
      </c>
      <c r="M8" s="45">
        <f t="shared" si="0"/>
        <v>5</v>
      </c>
    </row>
    <row r="9" spans="1:34" ht="12.75">
      <c r="A9" s="15" t="s">
        <v>9</v>
      </c>
      <c r="B9" s="15" t="s">
        <v>58</v>
      </c>
      <c r="C9" s="32" t="s">
        <v>42</v>
      </c>
      <c r="D9" s="32">
        <v>5</v>
      </c>
      <c r="E9" s="32" t="s">
        <v>86</v>
      </c>
      <c r="F9" s="32"/>
      <c r="G9" s="64" t="s">
        <v>86</v>
      </c>
      <c r="H9" s="45">
        <v>28</v>
      </c>
      <c r="I9" s="45">
        <v>1.12</v>
      </c>
      <c r="J9" s="45">
        <v>97</v>
      </c>
      <c r="K9" s="45">
        <v>3.88</v>
      </c>
      <c r="L9" s="45">
        <f t="shared" si="0"/>
        <v>125</v>
      </c>
      <c r="M9" s="45">
        <f t="shared" si="0"/>
        <v>5</v>
      </c>
      <c r="AC9" s="1"/>
      <c r="AD9" s="1"/>
      <c r="AE9" s="2"/>
      <c r="AF9"/>
      <c r="AG9" s="34"/>
      <c r="AH9" s="34"/>
    </row>
    <row r="10" spans="1:34" ht="25.5">
      <c r="A10" s="15" t="s">
        <v>10</v>
      </c>
      <c r="B10" s="22" t="s">
        <v>32</v>
      </c>
      <c r="C10" s="32" t="s">
        <v>38</v>
      </c>
      <c r="D10" s="32">
        <v>3</v>
      </c>
      <c r="E10" s="32" t="s">
        <v>86</v>
      </c>
      <c r="F10" s="72" t="s">
        <v>86</v>
      </c>
      <c r="G10" s="32"/>
      <c r="H10" s="45">
        <v>24</v>
      </c>
      <c r="I10" s="45">
        <v>0.96</v>
      </c>
      <c r="J10" s="45">
        <v>51</v>
      </c>
      <c r="K10" s="45">
        <v>2.04</v>
      </c>
      <c r="L10" s="45">
        <f t="shared" si="0"/>
        <v>75</v>
      </c>
      <c r="M10" s="45">
        <f t="shared" si="0"/>
        <v>3</v>
      </c>
      <c r="AC10" s="1"/>
      <c r="AD10" s="1"/>
      <c r="AE10" s="2"/>
      <c r="AF10"/>
      <c r="AG10" s="34"/>
      <c r="AH10" s="34"/>
    </row>
    <row r="11" spans="1:34" ht="12.75">
      <c r="A11" s="15" t="s">
        <v>11</v>
      </c>
      <c r="B11" s="59" t="s">
        <v>54</v>
      </c>
      <c r="C11" s="29" t="s">
        <v>42</v>
      </c>
      <c r="D11" s="16">
        <v>4</v>
      </c>
      <c r="E11" s="16" t="s">
        <v>86</v>
      </c>
      <c r="F11" s="16" t="s">
        <v>86</v>
      </c>
      <c r="G11" s="32"/>
      <c r="H11" s="19">
        <v>32</v>
      </c>
      <c r="I11" s="19">
        <v>1.28</v>
      </c>
      <c r="J11" s="19">
        <v>68</v>
      </c>
      <c r="K11" s="19">
        <v>2.72</v>
      </c>
      <c r="L11" s="19">
        <f t="shared" si="0"/>
        <v>100</v>
      </c>
      <c r="M11" s="19">
        <f t="shared" si="0"/>
        <v>4</v>
      </c>
      <c r="AC11" s="1"/>
      <c r="AD11" s="1"/>
      <c r="AE11" s="2"/>
      <c r="AF11"/>
      <c r="AG11" s="34"/>
      <c r="AH11" s="34"/>
    </row>
    <row r="12" spans="1:34" ht="12.75">
      <c r="A12" s="15" t="s">
        <v>12</v>
      </c>
      <c r="B12" s="58" t="s">
        <v>8</v>
      </c>
      <c r="C12" s="32" t="s">
        <v>42</v>
      </c>
      <c r="D12" s="32">
        <v>5</v>
      </c>
      <c r="E12" s="32" t="s">
        <v>86</v>
      </c>
      <c r="F12" s="32" t="s">
        <v>86</v>
      </c>
      <c r="G12" s="32"/>
      <c r="H12" s="45">
        <v>36</v>
      </c>
      <c r="I12" s="45">
        <v>1.44</v>
      </c>
      <c r="J12" s="45">
        <v>89</v>
      </c>
      <c r="K12" s="45">
        <v>3.56</v>
      </c>
      <c r="L12" s="45">
        <f t="shared" si="0"/>
        <v>125</v>
      </c>
      <c r="M12" s="45">
        <f t="shared" si="0"/>
        <v>5</v>
      </c>
      <c r="AC12" s="1"/>
      <c r="AD12" s="1"/>
      <c r="AE12" s="2"/>
      <c r="AF12"/>
      <c r="AG12" s="34"/>
      <c r="AH12" s="34"/>
    </row>
    <row r="13" spans="1:34" ht="12.75">
      <c r="A13" s="15" t="s">
        <v>13</v>
      </c>
      <c r="B13" s="18" t="s">
        <v>37</v>
      </c>
      <c r="C13" s="32" t="s">
        <v>38</v>
      </c>
      <c r="D13" s="32">
        <v>0</v>
      </c>
      <c r="E13" s="32" t="s">
        <v>86</v>
      </c>
      <c r="F13" s="32"/>
      <c r="G13" s="32"/>
      <c r="H13" s="45">
        <v>4</v>
      </c>
      <c r="I13" s="45"/>
      <c r="J13" s="45"/>
      <c r="K13" s="45"/>
      <c r="L13" s="45"/>
      <c r="M13" s="45">
        <f>SUM(I13,K13)</f>
        <v>0</v>
      </c>
      <c r="AC13" s="1"/>
      <c r="AD13" s="1"/>
      <c r="AE13" s="2"/>
      <c r="AF13"/>
      <c r="AG13" s="34"/>
      <c r="AH13" s="34"/>
    </row>
    <row r="14" spans="1:34" ht="12.75">
      <c r="A14" s="12"/>
      <c r="B14" s="1"/>
      <c r="C14" s="8"/>
      <c r="D14" s="45">
        <f>SUM(D6:D13)</f>
        <v>30</v>
      </c>
      <c r="E14" s="65"/>
      <c r="F14" s="8"/>
      <c r="G14" s="8"/>
      <c r="H14" s="45">
        <f>SUM(H6:H13)</f>
        <v>216</v>
      </c>
      <c r="I14" s="45">
        <f>SUM(I6:I13)</f>
        <v>8.48</v>
      </c>
      <c r="J14" s="45">
        <f>SUM(J6:J13)</f>
        <v>538</v>
      </c>
      <c r="K14" s="67">
        <f>SUM(K6:K13)</f>
        <v>21.519999999999996</v>
      </c>
      <c r="L14" s="45">
        <f>SUM(H14,J14)</f>
        <v>754</v>
      </c>
      <c r="M14" s="45">
        <f>SUM(I14,K14)</f>
        <v>29.999999999999996</v>
      </c>
      <c r="AC14" s="1"/>
      <c r="AD14" s="1"/>
      <c r="AE14" s="2"/>
      <c r="AF14"/>
      <c r="AG14" s="34"/>
      <c r="AH14" s="34"/>
    </row>
    <row r="15" spans="1:34" ht="12.75" customHeight="1">
      <c r="A15" s="12"/>
      <c r="B15" s="1"/>
      <c r="C15" s="8"/>
      <c r="D15" s="5"/>
      <c r="E15" s="65"/>
      <c r="F15" s="8"/>
      <c r="G15" s="8"/>
      <c r="H15" s="8"/>
      <c r="I15" s="8"/>
      <c r="J15" s="8"/>
      <c r="K15" s="8"/>
      <c r="L15" s="8"/>
      <c r="M15" s="8"/>
      <c r="AC15" s="1"/>
      <c r="AD15" s="1"/>
      <c r="AE15" s="2"/>
      <c r="AF15"/>
      <c r="AG15" s="34"/>
      <c r="AH15" s="34"/>
    </row>
    <row r="16" spans="1:34" ht="20.25" customHeight="1">
      <c r="A16" s="77" t="s">
        <v>18</v>
      </c>
      <c r="B16" s="82"/>
      <c r="C16" s="82"/>
      <c r="D16" s="83"/>
      <c r="E16" s="77" t="s">
        <v>87</v>
      </c>
      <c r="F16" s="78"/>
      <c r="G16" s="79"/>
      <c r="H16" s="55" t="s">
        <v>24</v>
      </c>
      <c r="I16" s="80" t="s">
        <v>2</v>
      </c>
      <c r="J16" s="55" t="s">
        <v>26</v>
      </c>
      <c r="K16" s="80" t="s">
        <v>2</v>
      </c>
      <c r="L16" s="75" t="s">
        <v>40</v>
      </c>
      <c r="M16" s="75" t="s">
        <v>41</v>
      </c>
      <c r="N16" s="6"/>
      <c r="W16" s="6"/>
      <c r="X16" s="6"/>
      <c r="Y16" s="6"/>
      <c r="Z16" s="6"/>
      <c r="AA16" s="6"/>
      <c r="AB16" s="6"/>
      <c r="AC16" s="6"/>
      <c r="AD16" s="6"/>
      <c r="AE16" s="7"/>
      <c r="AF16"/>
      <c r="AG16" s="34"/>
      <c r="AH16" s="34"/>
    </row>
    <row r="17" spans="1:34" ht="16.5">
      <c r="A17" s="13" t="s">
        <v>3</v>
      </c>
      <c r="B17" s="71" t="s">
        <v>46</v>
      </c>
      <c r="C17" s="13" t="s">
        <v>4</v>
      </c>
      <c r="D17" s="14" t="s">
        <v>2</v>
      </c>
      <c r="E17" s="14" t="s">
        <v>1</v>
      </c>
      <c r="F17" s="14" t="s">
        <v>0</v>
      </c>
      <c r="G17" s="54" t="s">
        <v>30</v>
      </c>
      <c r="H17" s="55" t="s">
        <v>25</v>
      </c>
      <c r="I17" s="81"/>
      <c r="J17" s="55" t="s">
        <v>27</v>
      </c>
      <c r="K17" s="81"/>
      <c r="L17" s="76"/>
      <c r="M17" s="76"/>
      <c r="AC17" s="1"/>
      <c r="AD17" s="1"/>
      <c r="AE17" s="2"/>
      <c r="AF17"/>
      <c r="AG17" s="34"/>
      <c r="AH17" s="34"/>
    </row>
    <row r="18" spans="1:34" ht="12.75">
      <c r="A18" s="15" t="s">
        <v>5</v>
      </c>
      <c r="B18" s="59" t="s">
        <v>36</v>
      </c>
      <c r="C18" s="29" t="s">
        <v>42</v>
      </c>
      <c r="D18" s="16">
        <v>5</v>
      </c>
      <c r="E18" s="32" t="s">
        <v>86</v>
      </c>
      <c r="F18" s="32" t="s">
        <v>86</v>
      </c>
      <c r="G18" s="32"/>
      <c r="H18" s="45">
        <v>28</v>
      </c>
      <c r="I18" s="45">
        <v>1.12</v>
      </c>
      <c r="J18" s="45">
        <v>97</v>
      </c>
      <c r="K18" s="45">
        <v>3.88</v>
      </c>
      <c r="L18" s="45">
        <f aca="true" t="shared" si="1" ref="L18:M26">SUM(H18,J18)</f>
        <v>125</v>
      </c>
      <c r="M18" s="45">
        <f t="shared" si="1"/>
        <v>5</v>
      </c>
      <c r="O18" s="52"/>
      <c r="AC18" s="1"/>
      <c r="AD18" s="1"/>
      <c r="AE18" s="2"/>
      <c r="AF18"/>
      <c r="AG18" s="34"/>
      <c r="AH18" s="34"/>
    </row>
    <row r="19" spans="1:34" ht="25.5">
      <c r="A19" s="15" t="s">
        <v>6</v>
      </c>
      <c r="B19" s="58" t="s">
        <v>62</v>
      </c>
      <c r="C19" s="32" t="s">
        <v>38</v>
      </c>
      <c r="D19" s="32">
        <v>4</v>
      </c>
      <c r="E19" s="32" t="s">
        <v>86</v>
      </c>
      <c r="F19" s="32" t="s">
        <v>86</v>
      </c>
      <c r="G19" s="32"/>
      <c r="H19" s="45">
        <v>26</v>
      </c>
      <c r="I19" s="45">
        <v>1</v>
      </c>
      <c r="J19" s="45">
        <v>79</v>
      </c>
      <c r="K19" s="45">
        <v>3</v>
      </c>
      <c r="L19" s="45">
        <f>SUM(H19,J19)</f>
        <v>105</v>
      </c>
      <c r="M19" s="45">
        <f>SUM(I19,K19)</f>
        <v>4</v>
      </c>
      <c r="AC19" s="1"/>
      <c r="AD19" s="1"/>
      <c r="AE19" s="2"/>
      <c r="AF19"/>
      <c r="AG19" s="34"/>
      <c r="AH19" s="34"/>
    </row>
    <row r="20" spans="1:34" ht="12.75">
      <c r="A20" s="15" t="s">
        <v>7</v>
      </c>
      <c r="B20" s="59" t="s">
        <v>33</v>
      </c>
      <c r="C20" s="29" t="s">
        <v>42</v>
      </c>
      <c r="D20" s="32">
        <v>5</v>
      </c>
      <c r="E20" s="32" t="s">
        <v>86</v>
      </c>
      <c r="F20" s="32" t="s">
        <v>86</v>
      </c>
      <c r="G20" s="64" t="s">
        <v>86</v>
      </c>
      <c r="H20" s="45">
        <v>52</v>
      </c>
      <c r="I20" s="45">
        <v>2.08</v>
      </c>
      <c r="J20" s="45">
        <v>73</v>
      </c>
      <c r="K20" s="45">
        <v>2.92</v>
      </c>
      <c r="L20" s="45">
        <f t="shared" si="1"/>
        <v>125</v>
      </c>
      <c r="M20" s="45">
        <f t="shared" si="1"/>
        <v>5</v>
      </c>
      <c r="O20" s="52"/>
      <c r="AC20" s="1"/>
      <c r="AD20" s="1"/>
      <c r="AE20" s="2"/>
      <c r="AF20"/>
      <c r="AG20" s="34"/>
      <c r="AH20" s="34"/>
    </row>
    <row r="21" spans="1:34" ht="12.75">
      <c r="A21" s="15" t="s">
        <v>9</v>
      </c>
      <c r="B21" s="59" t="s">
        <v>34</v>
      </c>
      <c r="C21" s="29" t="s">
        <v>38</v>
      </c>
      <c r="D21" s="16">
        <v>5</v>
      </c>
      <c r="E21" s="16" t="s">
        <v>86</v>
      </c>
      <c r="F21" s="16" t="s">
        <v>86</v>
      </c>
      <c r="G21" s="60" t="s">
        <v>86</v>
      </c>
      <c r="H21" s="19">
        <v>44</v>
      </c>
      <c r="I21" s="19">
        <v>1.76</v>
      </c>
      <c r="J21" s="19">
        <v>81</v>
      </c>
      <c r="K21" s="19">
        <v>3.24</v>
      </c>
      <c r="L21" s="19">
        <f t="shared" si="1"/>
        <v>125</v>
      </c>
      <c r="M21" s="19">
        <f t="shared" si="1"/>
        <v>5</v>
      </c>
      <c r="O21" s="52"/>
      <c r="AC21" s="1"/>
      <c r="AD21" s="1"/>
      <c r="AE21" s="2"/>
      <c r="AF21"/>
      <c r="AG21" s="34"/>
      <c r="AH21" s="34"/>
    </row>
    <row r="22" spans="1:34" ht="12.75">
      <c r="A22" s="15" t="s">
        <v>10</v>
      </c>
      <c r="B22" s="59" t="s">
        <v>60</v>
      </c>
      <c r="C22" s="29" t="s">
        <v>38</v>
      </c>
      <c r="D22" s="32">
        <v>2</v>
      </c>
      <c r="E22" s="32" t="s">
        <v>86</v>
      </c>
      <c r="F22" s="32" t="s">
        <v>86</v>
      </c>
      <c r="G22" s="32"/>
      <c r="H22" s="45">
        <v>24</v>
      </c>
      <c r="I22" s="45">
        <v>0.96</v>
      </c>
      <c r="J22" s="45">
        <v>26</v>
      </c>
      <c r="K22" s="45">
        <v>1.04</v>
      </c>
      <c r="L22" s="19">
        <f t="shared" si="1"/>
        <v>50</v>
      </c>
      <c r="M22" s="19">
        <f t="shared" si="1"/>
        <v>2</v>
      </c>
      <c r="O22" s="52"/>
      <c r="AC22" s="1"/>
      <c r="AD22" s="1"/>
      <c r="AE22" s="2"/>
      <c r="AF22"/>
      <c r="AG22" s="34"/>
      <c r="AH22" s="34"/>
    </row>
    <row r="23" spans="1:34" ht="12.75">
      <c r="A23" s="15" t="s">
        <v>11</v>
      </c>
      <c r="B23" s="61" t="s">
        <v>61</v>
      </c>
      <c r="C23" s="29" t="s">
        <v>38</v>
      </c>
      <c r="D23" s="16">
        <v>1</v>
      </c>
      <c r="E23" s="16" t="s">
        <v>86</v>
      </c>
      <c r="F23" s="16"/>
      <c r="G23" s="29"/>
      <c r="H23" s="19">
        <v>12</v>
      </c>
      <c r="I23" s="19">
        <v>0.48</v>
      </c>
      <c r="J23" s="19">
        <v>13</v>
      </c>
      <c r="K23" s="19">
        <v>0.52</v>
      </c>
      <c r="L23" s="19">
        <f t="shared" si="1"/>
        <v>25</v>
      </c>
      <c r="M23" s="19">
        <f t="shared" si="1"/>
        <v>1</v>
      </c>
      <c r="AC23" s="1"/>
      <c r="AD23" s="1"/>
      <c r="AE23" s="2"/>
      <c r="AF23"/>
      <c r="AG23" s="34"/>
      <c r="AH23" s="34"/>
    </row>
    <row r="24" spans="1:34" ht="12.75">
      <c r="A24" s="15" t="s">
        <v>12</v>
      </c>
      <c r="B24" s="62" t="s">
        <v>59</v>
      </c>
      <c r="C24" s="16" t="s">
        <v>38</v>
      </c>
      <c r="D24" s="16">
        <v>3</v>
      </c>
      <c r="E24" s="16" t="s">
        <v>86</v>
      </c>
      <c r="F24" s="16" t="s">
        <v>86</v>
      </c>
      <c r="G24" s="60" t="s">
        <v>86</v>
      </c>
      <c r="H24" s="19">
        <v>30</v>
      </c>
      <c r="I24" s="19">
        <v>1.2</v>
      </c>
      <c r="J24" s="19">
        <v>45</v>
      </c>
      <c r="K24" s="19">
        <v>1.8</v>
      </c>
      <c r="L24" s="19">
        <f t="shared" si="1"/>
        <v>75</v>
      </c>
      <c r="M24" s="19">
        <f t="shared" si="1"/>
        <v>3</v>
      </c>
      <c r="AC24" s="1"/>
      <c r="AD24" s="1"/>
      <c r="AE24" s="2"/>
      <c r="AF24"/>
      <c r="AG24" s="34"/>
      <c r="AH24" s="34"/>
    </row>
    <row r="25" spans="1:34" ht="12.75">
      <c r="A25" s="15" t="s">
        <v>13</v>
      </c>
      <c r="B25" s="61" t="s">
        <v>39</v>
      </c>
      <c r="C25" s="16" t="s">
        <v>38</v>
      </c>
      <c r="D25" s="16">
        <v>5</v>
      </c>
      <c r="E25" s="16"/>
      <c r="F25" s="16"/>
      <c r="G25" s="56" t="s">
        <v>86</v>
      </c>
      <c r="H25" s="19">
        <v>150</v>
      </c>
      <c r="I25" s="19">
        <v>5</v>
      </c>
      <c r="J25" s="19">
        <v>0</v>
      </c>
      <c r="K25" s="19">
        <v>0</v>
      </c>
      <c r="L25" s="19">
        <f t="shared" si="1"/>
        <v>150</v>
      </c>
      <c r="M25" s="19">
        <f t="shared" si="1"/>
        <v>5</v>
      </c>
      <c r="AC25" s="1"/>
      <c r="AD25" s="1"/>
      <c r="AE25" s="2"/>
      <c r="AF25"/>
      <c r="AG25" s="34"/>
      <c r="AH25" s="34"/>
    </row>
    <row r="26" spans="1:34" ht="12.75">
      <c r="A26" s="12"/>
      <c r="B26" s="1"/>
      <c r="C26" s="1"/>
      <c r="D26" s="51">
        <f>SUM(D18:D25)</f>
        <v>30</v>
      </c>
      <c r="H26" s="51">
        <f>SUM(H18:H25)</f>
        <v>366</v>
      </c>
      <c r="I26" s="68">
        <f>SUM(I18:I25)</f>
        <v>13.6</v>
      </c>
      <c r="J26" s="51">
        <f>SUM(J18:J25)</f>
        <v>414</v>
      </c>
      <c r="K26" s="68">
        <f>SUM(K18:K25)</f>
        <v>16.400000000000002</v>
      </c>
      <c r="L26" s="19">
        <f t="shared" si="1"/>
        <v>780</v>
      </c>
      <c r="M26" s="19">
        <f t="shared" si="1"/>
        <v>30</v>
      </c>
      <c r="O26" s="52"/>
      <c r="AC26" s="1"/>
      <c r="AD26" s="1"/>
      <c r="AE26" s="2"/>
      <c r="AF26"/>
      <c r="AG26" s="34"/>
      <c r="AH26" s="34"/>
    </row>
    <row r="27" spans="1:34" ht="12.75">
      <c r="A27" s="12"/>
      <c r="B27" s="1"/>
      <c r="C27" s="1"/>
      <c r="D27" s="3"/>
      <c r="I27" s="1"/>
      <c r="J27" s="41"/>
      <c r="K27" s="41"/>
      <c r="L27" s="41"/>
      <c r="AC27" s="1"/>
      <c r="AD27" s="1"/>
      <c r="AE27" s="2"/>
      <c r="AF27"/>
      <c r="AG27" s="34"/>
      <c r="AH27" s="34"/>
    </row>
    <row r="28" spans="1:34" ht="12.75" customHeight="1">
      <c r="A28" s="77" t="s">
        <v>19</v>
      </c>
      <c r="B28" s="82"/>
      <c r="C28" s="82"/>
      <c r="D28" s="83"/>
      <c r="E28" s="77" t="s">
        <v>85</v>
      </c>
      <c r="F28" s="78"/>
      <c r="G28" s="79"/>
      <c r="H28" s="55" t="s">
        <v>24</v>
      </c>
      <c r="I28" s="80" t="s">
        <v>2</v>
      </c>
      <c r="J28" s="55" t="s">
        <v>26</v>
      </c>
      <c r="K28" s="80" t="s">
        <v>2</v>
      </c>
      <c r="L28" s="75" t="s">
        <v>40</v>
      </c>
      <c r="M28" s="75" t="s">
        <v>41</v>
      </c>
      <c r="AC28" s="1"/>
      <c r="AD28" s="1"/>
      <c r="AE28" s="2"/>
      <c r="AF28"/>
      <c r="AG28" s="34"/>
      <c r="AH28" s="34"/>
    </row>
    <row r="29" spans="1:34" ht="12.75" customHeight="1">
      <c r="A29" s="13" t="s">
        <v>3</v>
      </c>
      <c r="B29" s="71" t="s">
        <v>46</v>
      </c>
      <c r="C29" s="13" t="s">
        <v>4</v>
      </c>
      <c r="D29" s="14" t="s">
        <v>2</v>
      </c>
      <c r="E29" s="14" t="s">
        <v>1</v>
      </c>
      <c r="F29" s="14" t="s">
        <v>0</v>
      </c>
      <c r="G29" s="53" t="s">
        <v>28</v>
      </c>
      <c r="H29" s="55" t="s">
        <v>25</v>
      </c>
      <c r="I29" s="81"/>
      <c r="J29" s="55" t="s">
        <v>27</v>
      </c>
      <c r="K29" s="81"/>
      <c r="L29" s="76"/>
      <c r="M29" s="76"/>
      <c r="AC29" s="1"/>
      <c r="AD29" s="1"/>
      <c r="AE29" s="2"/>
      <c r="AF29"/>
      <c r="AG29" s="34"/>
      <c r="AH29" s="34"/>
    </row>
    <row r="30" spans="1:34" ht="16.5" customHeight="1">
      <c r="A30" s="31" t="s">
        <v>5</v>
      </c>
      <c r="B30" s="25" t="s">
        <v>45</v>
      </c>
      <c r="C30" s="32" t="s">
        <v>38</v>
      </c>
      <c r="D30" s="32">
        <v>2</v>
      </c>
      <c r="E30" s="32" t="s">
        <v>86</v>
      </c>
      <c r="F30" s="32"/>
      <c r="G30" s="42"/>
      <c r="H30" s="45">
        <v>12</v>
      </c>
      <c r="I30" s="45">
        <v>0.48</v>
      </c>
      <c r="J30" s="45">
        <v>38</v>
      </c>
      <c r="K30" s="45">
        <v>1.52</v>
      </c>
      <c r="L30" s="45">
        <f>SUM(H30,J30)</f>
        <v>50</v>
      </c>
      <c r="M30" s="45">
        <f>SUM(I30,K30)</f>
        <v>2</v>
      </c>
      <c r="N30" s="6"/>
      <c r="V30" s="6"/>
      <c r="W30" s="6"/>
      <c r="X30" s="6"/>
      <c r="Y30" s="6"/>
      <c r="Z30" s="6"/>
      <c r="AA30" s="6"/>
      <c r="AB30" s="6"/>
      <c r="AC30" s="6"/>
      <c r="AD30" s="6"/>
      <c r="AE30" s="7"/>
      <c r="AF30"/>
      <c r="AG30" s="34"/>
      <c r="AH30" s="34"/>
    </row>
    <row r="31" spans="1:34" s="11" customFormat="1" ht="12.75">
      <c r="A31" s="31" t="s">
        <v>6</v>
      </c>
      <c r="B31" s="31" t="s">
        <v>43</v>
      </c>
      <c r="C31" s="32" t="s">
        <v>42</v>
      </c>
      <c r="D31" s="32">
        <v>5</v>
      </c>
      <c r="E31" s="32" t="s">
        <v>86</v>
      </c>
      <c r="F31" s="32" t="s">
        <v>86</v>
      </c>
      <c r="G31" s="63" t="s">
        <v>86</v>
      </c>
      <c r="H31" s="45">
        <v>52</v>
      </c>
      <c r="I31" s="45">
        <v>2.08</v>
      </c>
      <c r="J31" s="45">
        <v>73</v>
      </c>
      <c r="K31" s="45">
        <v>2.92</v>
      </c>
      <c r="L31" s="45">
        <f aca="true" t="shared" si="2" ref="L31:M39">SUM(H31,J31)</f>
        <v>125</v>
      </c>
      <c r="M31" s="19">
        <f t="shared" si="2"/>
        <v>5</v>
      </c>
      <c r="N31" s="10"/>
      <c r="O31" s="1"/>
      <c r="P31" s="1"/>
      <c r="Q31" s="1"/>
      <c r="R31" s="1"/>
      <c r="S31" s="1"/>
      <c r="T31" s="1"/>
      <c r="U31" s="1"/>
      <c r="V31" s="10"/>
      <c r="W31" s="10"/>
      <c r="X31" s="10"/>
      <c r="Y31" s="10"/>
      <c r="Z31" s="10"/>
      <c r="AA31" s="10"/>
      <c r="AB31" s="10"/>
      <c r="AC31" s="10"/>
      <c r="AD31" s="10"/>
      <c r="AE31" s="33"/>
      <c r="AG31" s="47"/>
      <c r="AH31" s="47"/>
    </row>
    <row r="32" spans="1:34" s="11" customFormat="1" ht="12.75">
      <c r="A32" s="31" t="s">
        <v>7</v>
      </c>
      <c r="B32" s="15" t="s">
        <v>34</v>
      </c>
      <c r="C32" s="29" t="s">
        <v>42</v>
      </c>
      <c r="D32" s="16">
        <v>5</v>
      </c>
      <c r="E32" s="16" t="s">
        <v>86</v>
      </c>
      <c r="F32" s="16" t="s">
        <v>86</v>
      </c>
      <c r="G32" s="60" t="s">
        <v>86</v>
      </c>
      <c r="H32" s="19">
        <v>44</v>
      </c>
      <c r="I32" s="19">
        <v>1.76</v>
      </c>
      <c r="J32" s="19">
        <v>81</v>
      </c>
      <c r="K32" s="19">
        <v>3.24</v>
      </c>
      <c r="L32" s="19">
        <f t="shared" si="2"/>
        <v>125</v>
      </c>
      <c r="M32" s="19">
        <f t="shared" si="2"/>
        <v>5</v>
      </c>
      <c r="N32" s="10"/>
      <c r="O32" s="1"/>
      <c r="P32" s="1"/>
      <c r="Q32" s="1"/>
      <c r="R32" s="1"/>
      <c r="S32" s="1"/>
      <c r="T32" s="1"/>
      <c r="U32" s="1"/>
      <c r="V32" s="10"/>
      <c r="W32" s="10"/>
      <c r="X32" s="10"/>
      <c r="Y32" s="10"/>
      <c r="Z32" s="10"/>
      <c r="AA32" s="10"/>
      <c r="AB32" s="10"/>
      <c r="AC32" s="10"/>
      <c r="AD32" s="10"/>
      <c r="AE32" s="33"/>
      <c r="AG32" s="47"/>
      <c r="AH32" s="47"/>
    </row>
    <row r="33" spans="1:34" s="11" customFormat="1" ht="12.75">
      <c r="A33" s="31" t="s">
        <v>9</v>
      </c>
      <c r="B33" s="30" t="s">
        <v>77</v>
      </c>
      <c r="C33" s="26" t="s">
        <v>42</v>
      </c>
      <c r="D33" s="26">
        <v>3</v>
      </c>
      <c r="E33" s="32" t="s">
        <v>86</v>
      </c>
      <c r="F33" s="32" t="s">
        <v>86</v>
      </c>
      <c r="G33" s="32"/>
      <c r="H33" s="45">
        <v>30</v>
      </c>
      <c r="I33" s="45">
        <v>1.2</v>
      </c>
      <c r="J33" s="45">
        <v>45</v>
      </c>
      <c r="K33" s="45">
        <v>1.8</v>
      </c>
      <c r="L33" s="45">
        <f t="shared" si="2"/>
        <v>75</v>
      </c>
      <c r="M33" s="19">
        <f t="shared" si="2"/>
        <v>3</v>
      </c>
      <c r="N33" s="10"/>
      <c r="O33" s="6"/>
      <c r="P33" s="6"/>
      <c r="Q33" s="6"/>
      <c r="R33" s="6"/>
      <c r="S33" s="6"/>
      <c r="T33" s="6"/>
      <c r="U33" s="6"/>
      <c r="V33" s="10"/>
      <c r="W33" s="10"/>
      <c r="X33" s="10"/>
      <c r="Y33" s="10"/>
      <c r="Z33" s="10"/>
      <c r="AA33" s="10"/>
      <c r="AB33" s="10"/>
      <c r="AC33" s="10"/>
      <c r="AD33" s="10"/>
      <c r="AE33" s="33"/>
      <c r="AG33" s="47"/>
      <c r="AH33" s="47"/>
    </row>
    <row r="34" spans="1:34" s="28" customFormat="1" ht="12.75">
      <c r="A34" s="31" t="s">
        <v>10</v>
      </c>
      <c r="B34" s="31" t="s">
        <v>78</v>
      </c>
      <c r="C34" s="16" t="s">
        <v>38</v>
      </c>
      <c r="D34" s="16">
        <v>4</v>
      </c>
      <c r="E34" s="16" t="s">
        <v>86</v>
      </c>
      <c r="F34" s="16" t="s">
        <v>86</v>
      </c>
      <c r="G34" s="57" t="s">
        <v>86</v>
      </c>
      <c r="H34" s="19">
        <v>42</v>
      </c>
      <c r="I34" s="19">
        <v>1.68</v>
      </c>
      <c r="J34" s="45">
        <v>58</v>
      </c>
      <c r="K34" s="45">
        <v>2.32</v>
      </c>
      <c r="L34" s="45">
        <f t="shared" si="2"/>
        <v>100</v>
      </c>
      <c r="M34" s="19">
        <f t="shared" si="2"/>
        <v>4</v>
      </c>
      <c r="N34" s="27"/>
      <c r="O34" s="10"/>
      <c r="P34" s="10"/>
      <c r="Q34" s="10"/>
      <c r="R34" s="10"/>
      <c r="S34" s="10"/>
      <c r="T34" s="10"/>
      <c r="U34" s="10"/>
      <c r="V34" s="27"/>
      <c r="W34" s="27"/>
      <c r="X34" s="27"/>
      <c r="Y34" s="27"/>
      <c r="Z34" s="27"/>
      <c r="AA34" s="27"/>
      <c r="AB34" s="27"/>
      <c r="AC34" s="27"/>
      <c r="AD34" s="27"/>
      <c r="AE34" s="9"/>
      <c r="AG34" s="48"/>
      <c r="AH34" s="48"/>
    </row>
    <row r="35" spans="1:34" s="11" customFormat="1" ht="25.5">
      <c r="A35" s="31" t="s">
        <v>11</v>
      </c>
      <c r="B35" s="25" t="s">
        <v>52</v>
      </c>
      <c r="C35" s="32" t="s">
        <v>38</v>
      </c>
      <c r="D35" s="32">
        <v>3</v>
      </c>
      <c r="E35" s="32" t="s">
        <v>86</v>
      </c>
      <c r="F35" s="32" t="s">
        <v>86</v>
      </c>
      <c r="G35" s="42"/>
      <c r="H35" s="45">
        <v>30</v>
      </c>
      <c r="I35" s="45">
        <v>1.2</v>
      </c>
      <c r="J35" s="45">
        <v>45</v>
      </c>
      <c r="K35" s="45">
        <v>1.8</v>
      </c>
      <c r="L35" s="45">
        <f t="shared" si="2"/>
        <v>75</v>
      </c>
      <c r="M35" s="45">
        <f t="shared" si="2"/>
        <v>3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33"/>
      <c r="AG35" s="47"/>
      <c r="AH35" s="47"/>
    </row>
    <row r="36" spans="1:34" s="11" customFormat="1" ht="25.5">
      <c r="A36" s="31" t="s">
        <v>12</v>
      </c>
      <c r="B36" s="25" t="s">
        <v>63</v>
      </c>
      <c r="C36" s="32" t="s">
        <v>38</v>
      </c>
      <c r="D36" s="32">
        <v>5</v>
      </c>
      <c r="E36" s="32" t="s">
        <v>86</v>
      </c>
      <c r="F36" s="32" t="s">
        <v>86</v>
      </c>
      <c r="G36" s="42"/>
      <c r="H36" s="45">
        <v>30</v>
      </c>
      <c r="I36" s="45">
        <v>1.2</v>
      </c>
      <c r="J36" s="45">
        <v>95</v>
      </c>
      <c r="K36" s="45">
        <v>3.8</v>
      </c>
      <c r="L36" s="45">
        <f t="shared" si="2"/>
        <v>125</v>
      </c>
      <c r="M36" s="45">
        <f t="shared" si="2"/>
        <v>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3"/>
      <c r="AG36" s="47"/>
      <c r="AH36" s="47"/>
    </row>
    <row r="37" spans="1:34" s="11" customFormat="1" ht="12.75">
      <c r="A37" s="31" t="s">
        <v>13</v>
      </c>
      <c r="B37" s="31" t="s">
        <v>57</v>
      </c>
      <c r="C37" s="32" t="s">
        <v>38</v>
      </c>
      <c r="D37" s="32">
        <v>2</v>
      </c>
      <c r="E37" s="32" t="s">
        <v>86</v>
      </c>
      <c r="F37" s="32" t="s">
        <v>86</v>
      </c>
      <c r="G37" s="42"/>
      <c r="H37" s="45">
        <v>24</v>
      </c>
      <c r="I37" s="45">
        <v>0.96</v>
      </c>
      <c r="J37" s="45">
        <v>26</v>
      </c>
      <c r="K37" s="45">
        <v>1.04</v>
      </c>
      <c r="L37" s="45">
        <f t="shared" si="2"/>
        <v>50</v>
      </c>
      <c r="M37" s="19">
        <f t="shared" si="2"/>
        <v>2</v>
      </c>
      <c r="N37" s="10"/>
      <c r="O37" s="27"/>
      <c r="P37" s="27"/>
      <c r="Q37" s="27"/>
      <c r="R37" s="27"/>
      <c r="S37" s="27"/>
      <c r="T37" s="27"/>
      <c r="U37" s="27"/>
      <c r="V37" s="10"/>
      <c r="W37" s="10"/>
      <c r="X37" s="10"/>
      <c r="Y37" s="10"/>
      <c r="Z37" s="10"/>
      <c r="AA37" s="10"/>
      <c r="AB37" s="10"/>
      <c r="AC37" s="10"/>
      <c r="AD37" s="10"/>
      <c r="AE37" s="33"/>
      <c r="AG37" s="47"/>
      <c r="AH37" s="47"/>
    </row>
    <row r="38" spans="1:34" s="11" customFormat="1" ht="25.5">
      <c r="A38" s="31" t="s">
        <v>14</v>
      </c>
      <c r="B38" s="25" t="s">
        <v>47</v>
      </c>
      <c r="C38" s="32" t="s">
        <v>38</v>
      </c>
      <c r="D38" s="16">
        <v>1</v>
      </c>
      <c r="E38" s="16"/>
      <c r="F38" s="16" t="s">
        <v>86</v>
      </c>
      <c r="G38" s="16"/>
      <c r="H38" s="19">
        <v>14</v>
      </c>
      <c r="I38" s="19">
        <v>0.56</v>
      </c>
      <c r="J38" s="19">
        <v>11</v>
      </c>
      <c r="K38" s="19">
        <v>0.44</v>
      </c>
      <c r="L38" s="19">
        <f t="shared" si="2"/>
        <v>25</v>
      </c>
      <c r="M38" s="19">
        <f t="shared" si="2"/>
        <v>1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3"/>
      <c r="AG38" s="47"/>
      <c r="AH38" s="47"/>
    </row>
    <row r="39" spans="1:34" s="11" customFormat="1" ht="12.75">
      <c r="A39" s="12"/>
      <c r="B39" s="20"/>
      <c r="C39" s="20"/>
      <c r="D39" s="36">
        <f>SUM(D30:D38)</f>
        <v>30</v>
      </c>
      <c r="E39" s="4"/>
      <c r="F39" s="4"/>
      <c r="G39" s="4"/>
      <c r="H39" s="45">
        <f>SUM(H30:H38)</f>
        <v>278</v>
      </c>
      <c r="I39" s="67">
        <f>SUM(I30:I38)</f>
        <v>11.12</v>
      </c>
      <c r="J39" s="45">
        <f>SUM(J30:J38)</f>
        <v>472</v>
      </c>
      <c r="K39" s="67">
        <f>SUM(K30:K38)</f>
        <v>18.880000000000003</v>
      </c>
      <c r="L39" s="45">
        <f t="shared" si="2"/>
        <v>750</v>
      </c>
      <c r="M39" s="19">
        <f t="shared" si="2"/>
        <v>30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3"/>
      <c r="AG39" s="47"/>
      <c r="AH39" s="47"/>
    </row>
    <row r="40" spans="1:34" ht="12.75">
      <c r="A40" s="12"/>
      <c r="B40" s="20"/>
      <c r="C40" s="20"/>
      <c r="D40" s="21"/>
      <c r="E40" s="21"/>
      <c r="F40" s="21"/>
      <c r="G40" s="21"/>
      <c r="I40" s="1"/>
      <c r="J40" s="41"/>
      <c r="K40" s="41"/>
      <c r="L40" s="41"/>
      <c r="O40" s="10"/>
      <c r="P40" s="10"/>
      <c r="Q40" s="10"/>
      <c r="R40" s="10"/>
      <c r="S40" s="10"/>
      <c r="T40" s="10"/>
      <c r="U40" s="10"/>
      <c r="AC40" s="1"/>
      <c r="AD40" s="1"/>
      <c r="AE40" s="2"/>
      <c r="AF40"/>
      <c r="AG40" s="34"/>
      <c r="AH40" s="34"/>
    </row>
    <row r="41" spans="1:34" ht="12.75" customHeight="1">
      <c r="A41" s="77" t="s">
        <v>20</v>
      </c>
      <c r="B41" s="82"/>
      <c r="C41" s="82"/>
      <c r="D41" s="83"/>
      <c r="E41" s="77" t="s">
        <v>85</v>
      </c>
      <c r="F41" s="78"/>
      <c r="G41" s="79"/>
      <c r="H41" s="55" t="s">
        <v>24</v>
      </c>
      <c r="I41" s="80" t="s">
        <v>2</v>
      </c>
      <c r="J41" s="55" t="s">
        <v>26</v>
      </c>
      <c r="K41" s="80" t="s">
        <v>2</v>
      </c>
      <c r="L41" s="75" t="s">
        <v>40</v>
      </c>
      <c r="M41" s="75" t="s">
        <v>41</v>
      </c>
      <c r="O41" s="10"/>
      <c r="P41" s="10"/>
      <c r="Q41" s="10"/>
      <c r="R41" s="10"/>
      <c r="S41" s="10"/>
      <c r="T41" s="10"/>
      <c r="U41" s="10"/>
      <c r="AC41" s="1"/>
      <c r="AD41" s="1"/>
      <c r="AE41" s="2"/>
      <c r="AF41"/>
      <c r="AG41" s="34"/>
      <c r="AH41" s="34"/>
    </row>
    <row r="42" spans="1:34" ht="12.75" customHeight="1">
      <c r="A42" s="13" t="s">
        <v>3</v>
      </c>
      <c r="B42" s="71" t="s">
        <v>46</v>
      </c>
      <c r="C42" s="13" t="s">
        <v>4</v>
      </c>
      <c r="D42" s="14" t="s">
        <v>2</v>
      </c>
      <c r="E42" s="14" t="s">
        <v>1</v>
      </c>
      <c r="F42" s="14" t="s">
        <v>0</v>
      </c>
      <c r="G42" s="54" t="s">
        <v>30</v>
      </c>
      <c r="H42" s="55" t="s">
        <v>25</v>
      </c>
      <c r="I42" s="81"/>
      <c r="J42" s="55" t="s">
        <v>27</v>
      </c>
      <c r="K42" s="81"/>
      <c r="L42" s="76"/>
      <c r="M42" s="76"/>
      <c r="O42" s="10"/>
      <c r="P42" s="10"/>
      <c r="Q42" s="10"/>
      <c r="R42" s="10"/>
      <c r="S42" s="10"/>
      <c r="T42" s="10"/>
      <c r="U42" s="10"/>
      <c r="AC42" s="1"/>
      <c r="AD42" s="1"/>
      <c r="AE42" s="2"/>
      <c r="AF42"/>
      <c r="AG42" s="34"/>
      <c r="AH42" s="34"/>
    </row>
    <row r="43" spans="1:34" ht="20.25" customHeight="1">
      <c r="A43" s="15" t="s">
        <v>5</v>
      </c>
      <c r="B43" s="15" t="s">
        <v>35</v>
      </c>
      <c r="C43" s="16" t="s">
        <v>42</v>
      </c>
      <c r="D43" s="32">
        <v>4</v>
      </c>
      <c r="E43" s="32" t="s">
        <v>86</v>
      </c>
      <c r="F43" s="32" t="s">
        <v>86</v>
      </c>
      <c r="G43" s="63" t="s">
        <v>86</v>
      </c>
      <c r="H43" s="45">
        <v>36</v>
      </c>
      <c r="I43" s="45">
        <v>1.44</v>
      </c>
      <c r="J43" s="45">
        <v>64</v>
      </c>
      <c r="K43" s="45">
        <v>2.56</v>
      </c>
      <c r="L43" s="45">
        <v>100</v>
      </c>
      <c r="M43" s="45">
        <v>4</v>
      </c>
      <c r="N43" s="6"/>
      <c r="V43" s="6"/>
      <c r="W43" s="6"/>
      <c r="X43" s="6"/>
      <c r="Y43" s="6"/>
      <c r="Z43" s="6"/>
      <c r="AA43" s="6"/>
      <c r="AB43" s="6"/>
      <c r="AC43" s="6"/>
      <c r="AD43" s="6"/>
      <c r="AE43" s="7"/>
      <c r="AF43"/>
      <c r="AG43" s="34"/>
      <c r="AH43" s="34"/>
    </row>
    <row r="44" spans="1:34" ht="38.25">
      <c r="A44" s="15" t="s">
        <v>6</v>
      </c>
      <c r="B44" s="58" t="s">
        <v>83</v>
      </c>
      <c r="C44" s="32" t="s">
        <v>42</v>
      </c>
      <c r="D44" s="32">
        <v>4</v>
      </c>
      <c r="E44" s="32" t="s">
        <v>86</v>
      </c>
      <c r="F44" s="32" t="s">
        <v>86</v>
      </c>
      <c r="G44" s="64" t="s">
        <v>86</v>
      </c>
      <c r="H44" s="45">
        <v>42</v>
      </c>
      <c r="I44" s="45">
        <v>1.68</v>
      </c>
      <c r="J44" s="45">
        <v>63</v>
      </c>
      <c r="K44" s="45">
        <v>2.32</v>
      </c>
      <c r="L44" s="45">
        <f aca="true" t="shared" si="3" ref="L44:M51">SUM(H44,J44)</f>
        <v>105</v>
      </c>
      <c r="M44" s="45">
        <f t="shared" si="3"/>
        <v>4</v>
      </c>
      <c r="O44" s="52"/>
      <c r="AC44" s="1"/>
      <c r="AD44" s="1"/>
      <c r="AE44" s="2"/>
      <c r="AF44"/>
      <c r="AG44" s="34"/>
      <c r="AH44" s="34"/>
    </row>
    <row r="45" spans="1:34" ht="25.5">
      <c r="A45" s="15" t="s">
        <v>7</v>
      </c>
      <c r="B45" s="22" t="s">
        <v>79</v>
      </c>
      <c r="C45" s="32" t="s">
        <v>38</v>
      </c>
      <c r="D45" s="32">
        <v>5</v>
      </c>
      <c r="E45" s="32" t="s">
        <v>86</v>
      </c>
      <c r="F45" s="32" t="s">
        <v>86</v>
      </c>
      <c r="G45" s="16"/>
      <c r="H45" s="45">
        <v>36</v>
      </c>
      <c r="I45" s="45">
        <v>1.44</v>
      </c>
      <c r="J45" s="45">
        <v>89</v>
      </c>
      <c r="K45" s="45">
        <v>3.56</v>
      </c>
      <c r="L45" s="45">
        <f t="shared" si="3"/>
        <v>125</v>
      </c>
      <c r="M45" s="45">
        <f t="shared" si="3"/>
        <v>5</v>
      </c>
      <c r="O45" s="52"/>
      <c r="AC45" s="1"/>
      <c r="AD45" s="1"/>
      <c r="AE45" s="2"/>
      <c r="AF45"/>
      <c r="AG45" s="34"/>
      <c r="AH45" s="34"/>
    </row>
    <row r="46" spans="1:34" ht="12.75">
      <c r="A46" s="15" t="s">
        <v>9</v>
      </c>
      <c r="B46" s="15" t="s">
        <v>76</v>
      </c>
      <c r="C46" s="16" t="s">
        <v>42</v>
      </c>
      <c r="D46" s="16">
        <v>5</v>
      </c>
      <c r="E46" s="16" t="s">
        <v>86</v>
      </c>
      <c r="F46" s="16" t="s">
        <v>86</v>
      </c>
      <c r="G46" s="57" t="s">
        <v>86</v>
      </c>
      <c r="H46" s="19">
        <v>42</v>
      </c>
      <c r="I46" s="19">
        <v>1.68</v>
      </c>
      <c r="J46" s="45">
        <v>83</v>
      </c>
      <c r="K46" s="45">
        <v>3.32</v>
      </c>
      <c r="L46" s="45">
        <f t="shared" si="3"/>
        <v>125</v>
      </c>
      <c r="M46" s="19">
        <f t="shared" si="3"/>
        <v>5</v>
      </c>
      <c r="O46" s="52"/>
      <c r="Q46" s="6"/>
      <c r="R46" s="6"/>
      <c r="S46" s="6"/>
      <c r="T46" s="6"/>
      <c r="U46" s="6"/>
      <c r="AC46" s="1"/>
      <c r="AD46" s="1"/>
      <c r="AE46" s="2"/>
      <c r="AF46"/>
      <c r="AG46" s="34"/>
      <c r="AH46" s="34"/>
    </row>
    <row r="47" spans="1:34" s="11" customFormat="1" ht="12.75">
      <c r="A47" s="15" t="s">
        <v>10</v>
      </c>
      <c r="B47" s="31" t="s">
        <v>82</v>
      </c>
      <c r="C47" s="32" t="s">
        <v>42</v>
      </c>
      <c r="D47" s="32">
        <v>5</v>
      </c>
      <c r="E47" s="32" t="s">
        <v>86</v>
      </c>
      <c r="F47" s="32" t="s">
        <v>86</v>
      </c>
      <c r="G47" s="63" t="s">
        <v>86</v>
      </c>
      <c r="H47" s="45">
        <v>42</v>
      </c>
      <c r="I47" s="45">
        <v>1.68</v>
      </c>
      <c r="J47" s="45">
        <v>83</v>
      </c>
      <c r="K47" s="45">
        <v>3.32</v>
      </c>
      <c r="L47" s="45">
        <f t="shared" si="3"/>
        <v>125</v>
      </c>
      <c r="M47" s="45">
        <f t="shared" si="3"/>
        <v>5</v>
      </c>
      <c r="N47" s="10"/>
      <c r="O47" s="6"/>
      <c r="P47" s="6"/>
      <c r="Q47" s="6"/>
      <c r="R47" s="6"/>
      <c r="S47" s="6"/>
      <c r="T47" s="6"/>
      <c r="U47" s="6"/>
      <c r="V47" s="10"/>
      <c r="W47" s="10"/>
      <c r="X47" s="10"/>
      <c r="Y47" s="10"/>
      <c r="Z47" s="10"/>
      <c r="AA47" s="10"/>
      <c r="AB47" s="10"/>
      <c r="AC47" s="10"/>
      <c r="AD47" s="10"/>
      <c r="AE47" s="33"/>
      <c r="AG47" s="47"/>
      <c r="AH47" s="47"/>
    </row>
    <row r="48" spans="1:34" ht="12.75">
      <c r="A48" s="15" t="s">
        <v>11</v>
      </c>
      <c r="B48" s="15" t="s">
        <v>15</v>
      </c>
      <c r="C48" s="16" t="s">
        <v>38</v>
      </c>
      <c r="D48" s="16">
        <v>1</v>
      </c>
      <c r="E48" s="16"/>
      <c r="F48" s="16"/>
      <c r="G48" s="57" t="s">
        <v>86</v>
      </c>
      <c r="H48" s="19">
        <v>16</v>
      </c>
      <c r="I48" s="19">
        <v>0.64</v>
      </c>
      <c r="J48" s="45">
        <v>9</v>
      </c>
      <c r="K48" s="45">
        <v>0.36</v>
      </c>
      <c r="L48" s="45">
        <f t="shared" si="3"/>
        <v>25</v>
      </c>
      <c r="M48" s="19">
        <v>1</v>
      </c>
      <c r="O48" s="52"/>
      <c r="AC48" s="1"/>
      <c r="AD48" s="1"/>
      <c r="AE48" s="2"/>
      <c r="AF48"/>
      <c r="AG48" s="34"/>
      <c r="AH48" s="34"/>
    </row>
    <row r="49" spans="1:34" ht="25.5">
      <c r="A49" s="15" t="s">
        <v>12</v>
      </c>
      <c r="B49" s="25" t="s">
        <v>47</v>
      </c>
      <c r="C49" s="32" t="s">
        <v>38</v>
      </c>
      <c r="D49" s="16">
        <v>1</v>
      </c>
      <c r="E49" s="16"/>
      <c r="F49" s="16" t="s">
        <v>86</v>
      </c>
      <c r="G49" s="16"/>
      <c r="H49" s="19">
        <v>14</v>
      </c>
      <c r="I49" s="19">
        <v>0.56</v>
      </c>
      <c r="J49" s="19">
        <v>11</v>
      </c>
      <c r="K49" s="19">
        <v>0.44</v>
      </c>
      <c r="L49" s="19">
        <f t="shared" si="3"/>
        <v>25</v>
      </c>
      <c r="M49" s="19">
        <f t="shared" si="3"/>
        <v>1</v>
      </c>
      <c r="O49" s="52"/>
      <c r="AC49" s="1"/>
      <c r="AD49" s="1"/>
      <c r="AE49" s="2"/>
      <c r="AF49"/>
      <c r="AG49" s="34"/>
      <c r="AH49" s="34"/>
    </row>
    <row r="50" spans="1:34" ht="12.75">
      <c r="A50" s="15" t="s">
        <v>13</v>
      </c>
      <c r="B50" s="18" t="s">
        <v>39</v>
      </c>
      <c r="C50" s="16" t="s">
        <v>38</v>
      </c>
      <c r="D50" s="16">
        <v>5</v>
      </c>
      <c r="E50" s="16"/>
      <c r="F50" s="16"/>
      <c r="G50" s="56" t="s">
        <v>86</v>
      </c>
      <c r="H50" s="19">
        <v>150</v>
      </c>
      <c r="I50" s="19">
        <v>5</v>
      </c>
      <c r="J50" s="19">
        <v>0</v>
      </c>
      <c r="K50" s="19">
        <v>0</v>
      </c>
      <c r="L50" s="45">
        <f t="shared" si="3"/>
        <v>150</v>
      </c>
      <c r="M50" s="19">
        <f t="shared" si="3"/>
        <v>5</v>
      </c>
      <c r="AC50" s="1"/>
      <c r="AD50" s="1"/>
      <c r="AE50" s="2"/>
      <c r="AF50"/>
      <c r="AG50" s="34"/>
      <c r="AH50" s="34"/>
    </row>
    <row r="51" spans="1:34" ht="12.75">
      <c r="A51" s="17"/>
      <c r="B51" s="24"/>
      <c r="C51" s="24"/>
      <c r="D51" s="16">
        <f>SUM(D43:D50)</f>
        <v>30</v>
      </c>
      <c r="E51" s="23"/>
      <c r="F51" s="23"/>
      <c r="G51" s="23"/>
      <c r="H51" s="19">
        <f>SUM(H43:H50)</f>
        <v>378</v>
      </c>
      <c r="I51" s="69">
        <f>SUM(I43:I50)</f>
        <v>14.120000000000001</v>
      </c>
      <c r="J51" s="19">
        <f>SUM(J43:J50)</f>
        <v>402</v>
      </c>
      <c r="K51" s="69">
        <f>SUM(K43:K50)</f>
        <v>15.879999999999999</v>
      </c>
      <c r="L51" s="45">
        <f t="shared" si="3"/>
        <v>780</v>
      </c>
      <c r="M51" s="19">
        <f>SUM(I51,K51)</f>
        <v>30</v>
      </c>
      <c r="O51" s="52"/>
      <c r="AC51" s="1"/>
      <c r="AD51" s="1"/>
      <c r="AE51" s="2"/>
      <c r="AF51"/>
      <c r="AG51" s="34"/>
      <c r="AH51" s="34"/>
    </row>
    <row r="52" spans="1:34" ht="12.75">
      <c r="A52" s="12"/>
      <c r="B52" s="20"/>
      <c r="C52" s="20"/>
      <c r="D52" s="21"/>
      <c r="E52" s="21"/>
      <c r="F52" s="21"/>
      <c r="G52" s="21"/>
      <c r="I52" s="1"/>
      <c r="J52" s="41"/>
      <c r="K52" s="41"/>
      <c r="L52" s="41"/>
      <c r="AC52" s="1"/>
      <c r="AD52" s="1"/>
      <c r="AE52" s="2"/>
      <c r="AF52"/>
      <c r="AG52" s="34"/>
      <c r="AH52" s="34"/>
    </row>
    <row r="53" spans="1:34" ht="12.75" customHeight="1">
      <c r="A53" s="77" t="s">
        <v>21</v>
      </c>
      <c r="B53" s="82"/>
      <c r="C53" s="82"/>
      <c r="D53" s="83"/>
      <c r="E53" s="77" t="s">
        <v>85</v>
      </c>
      <c r="F53" s="78"/>
      <c r="G53" s="79"/>
      <c r="H53" s="55" t="s">
        <v>24</v>
      </c>
      <c r="I53" s="80" t="s">
        <v>2</v>
      </c>
      <c r="J53" s="55" t="s">
        <v>26</v>
      </c>
      <c r="K53" s="80" t="s">
        <v>2</v>
      </c>
      <c r="L53" s="75" t="s">
        <v>40</v>
      </c>
      <c r="M53" s="75" t="s">
        <v>41</v>
      </c>
      <c r="AC53" s="1"/>
      <c r="AD53" s="1"/>
      <c r="AE53" s="2"/>
      <c r="AF53"/>
      <c r="AG53" s="34"/>
      <c r="AH53" s="34"/>
    </row>
    <row r="54" spans="1:34" ht="12.75" customHeight="1">
      <c r="A54" s="13" t="s">
        <v>3</v>
      </c>
      <c r="B54" s="71" t="s">
        <v>46</v>
      </c>
      <c r="C54" s="13" t="s">
        <v>4</v>
      </c>
      <c r="D54" s="14" t="s">
        <v>2</v>
      </c>
      <c r="E54" s="14" t="s">
        <v>1</v>
      </c>
      <c r="F54" s="14" t="s">
        <v>0</v>
      </c>
      <c r="G54" s="54" t="s">
        <v>30</v>
      </c>
      <c r="H54" s="55" t="s">
        <v>25</v>
      </c>
      <c r="I54" s="81"/>
      <c r="J54" s="55" t="s">
        <v>27</v>
      </c>
      <c r="K54" s="81"/>
      <c r="L54" s="76"/>
      <c r="M54" s="76"/>
      <c r="AC54" s="1"/>
      <c r="AD54" s="1"/>
      <c r="AE54" s="2"/>
      <c r="AF54"/>
      <c r="AG54" s="34"/>
      <c r="AH54" s="34"/>
    </row>
    <row r="55" spans="1:34" ht="23.25" customHeight="1">
      <c r="A55" s="31" t="s">
        <v>5</v>
      </c>
      <c r="B55" s="25" t="s">
        <v>81</v>
      </c>
      <c r="C55" s="32" t="s">
        <v>38</v>
      </c>
      <c r="D55" s="32">
        <v>2</v>
      </c>
      <c r="E55" s="32" t="s">
        <v>86</v>
      </c>
      <c r="F55" s="32" t="s">
        <v>86</v>
      </c>
      <c r="G55" s="42"/>
      <c r="H55" s="45">
        <v>24</v>
      </c>
      <c r="I55" s="45">
        <v>0.96</v>
      </c>
      <c r="J55" s="45">
        <v>26</v>
      </c>
      <c r="K55" s="45">
        <v>1.04</v>
      </c>
      <c r="L55" s="45">
        <f>SUM(H55,J55)</f>
        <v>50</v>
      </c>
      <c r="M55" s="45">
        <f>SUM(I55,K55)</f>
        <v>2</v>
      </c>
      <c r="N55" s="6"/>
      <c r="V55" s="6"/>
      <c r="W55" s="6"/>
      <c r="X55" s="6"/>
      <c r="Y55" s="6"/>
      <c r="Z55" s="6"/>
      <c r="AA55" s="6"/>
      <c r="AB55" s="6"/>
      <c r="AC55" s="6"/>
      <c r="AD55" s="6"/>
      <c r="AE55" s="7"/>
      <c r="AF55"/>
      <c r="AG55" s="34"/>
      <c r="AH55" s="34"/>
    </row>
    <row r="56" spans="1:34" s="11" customFormat="1" ht="12.75">
      <c r="A56" s="31" t="s">
        <v>6</v>
      </c>
      <c r="B56" s="25" t="s">
        <v>64</v>
      </c>
      <c r="C56" s="32" t="s">
        <v>38</v>
      </c>
      <c r="D56" s="32">
        <v>5</v>
      </c>
      <c r="E56" s="32" t="s">
        <v>86</v>
      </c>
      <c r="F56" s="32" t="s">
        <v>86</v>
      </c>
      <c r="G56" s="42"/>
      <c r="H56" s="45">
        <v>24</v>
      </c>
      <c r="I56" s="45">
        <v>0.96</v>
      </c>
      <c r="J56" s="45">
        <v>101</v>
      </c>
      <c r="K56" s="45">
        <v>4.04</v>
      </c>
      <c r="L56" s="45">
        <f aca="true" t="shared" si="4" ref="L56:M63">SUM(H56,J56)</f>
        <v>125</v>
      </c>
      <c r="M56" s="45">
        <f t="shared" si="4"/>
        <v>5</v>
      </c>
      <c r="N56" s="10"/>
      <c r="O56" s="1"/>
      <c r="P56" s="1"/>
      <c r="Q56" s="1"/>
      <c r="R56" s="1"/>
      <c r="S56" s="1"/>
      <c r="T56" s="1"/>
      <c r="U56" s="1"/>
      <c r="V56" s="10"/>
      <c r="W56" s="10"/>
      <c r="X56" s="10"/>
      <c r="Y56" s="10"/>
      <c r="Z56" s="10"/>
      <c r="AA56" s="10"/>
      <c r="AB56" s="10"/>
      <c r="AC56" s="10"/>
      <c r="AD56" s="10"/>
      <c r="AE56" s="33"/>
      <c r="AG56" s="47"/>
      <c r="AH56" s="47"/>
    </row>
    <row r="57" spans="1:34" s="11" customFormat="1" ht="12.75">
      <c r="A57" s="31" t="s">
        <v>7</v>
      </c>
      <c r="B57" s="25" t="s">
        <v>84</v>
      </c>
      <c r="C57" s="32" t="s">
        <v>38</v>
      </c>
      <c r="D57" s="32">
        <v>5</v>
      </c>
      <c r="E57" s="32" t="s">
        <v>86</v>
      </c>
      <c r="F57" s="32" t="s">
        <v>86</v>
      </c>
      <c r="G57" s="42"/>
      <c r="H57" s="45">
        <v>24</v>
      </c>
      <c r="I57" s="45">
        <v>0.96</v>
      </c>
      <c r="J57" s="45">
        <v>101</v>
      </c>
      <c r="K57" s="45">
        <v>4.04</v>
      </c>
      <c r="L57" s="45">
        <f t="shared" si="4"/>
        <v>125</v>
      </c>
      <c r="M57" s="45">
        <f t="shared" si="4"/>
        <v>5</v>
      </c>
      <c r="N57" s="10"/>
      <c r="O57" s="1"/>
      <c r="P57" s="1"/>
      <c r="Q57" s="1"/>
      <c r="R57" s="1"/>
      <c r="S57" s="1"/>
      <c r="T57" s="1"/>
      <c r="U57" s="1"/>
      <c r="V57" s="10"/>
      <c r="W57" s="10"/>
      <c r="X57" s="10"/>
      <c r="Y57" s="10"/>
      <c r="Z57" s="10"/>
      <c r="AA57" s="10"/>
      <c r="AB57" s="10"/>
      <c r="AC57" s="10"/>
      <c r="AD57" s="10"/>
      <c r="AE57" s="33"/>
      <c r="AG57" s="47"/>
      <c r="AH57" s="47"/>
    </row>
    <row r="58" spans="1:34" s="11" customFormat="1" ht="25.5">
      <c r="A58" s="31" t="s">
        <v>9</v>
      </c>
      <c r="B58" s="25" t="s">
        <v>55</v>
      </c>
      <c r="C58" s="32" t="s">
        <v>38</v>
      </c>
      <c r="D58" s="32">
        <v>5</v>
      </c>
      <c r="E58" s="32" t="s">
        <v>86</v>
      </c>
      <c r="F58" s="72" t="s">
        <v>86</v>
      </c>
      <c r="G58" s="42"/>
      <c r="H58" s="45">
        <v>30</v>
      </c>
      <c r="I58" s="45">
        <v>1.2</v>
      </c>
      <c r="J58" s="45">
        <v>95</v>
      </c>
      <c r="K58" s="45">
        <v>3.8</v>
      </c>
      <c r="L58" s="45">
        <f t="shared" si="4"/>
        <v>125</v>
      </c>
      <c r="M58" s="45">
        <f t="shared" si="4"/>
        <v>5</v>
      </c>
      <c r="N58" s="10"/>
      <c r="O58" s="1"/>
      <c r="P58" s="1"/>
      <c r="Q58" s="1"/>
      <c r="R58" s="1"/>
      <c r="S58" s="1"/>
      <c r="T58" s="1"/>
      <c r="U58" s="1"/>
      <c r="V58" s="10"/>
      <c r="W58" s="10"/>
      <c r="X58" s="10"/>
      <c r="Y58" s="10"/>
      <c r="Z58" s="10"/>
      <c r="AA58" s="10"/>
      <c r="AB58" s="10"/>
      <c r="AC58" s="10"/>
      <c r="AD58" s="10"/>
      <c r="AE58" s="33"/>
      <c r="AG58" s="47"/>
      <c r="AH58" s="47"/>
    </row>
    <row r="59" spans="1:34" s="11" customFormat="1" ht="12.75">
      <c r="A59" s="31" t="s">
        <v>10</v>
      </c>
      <c r="B59" s="15" t="s">
        <v>75</v>
      </c>
      <c r="C59" s="32" t="s">
        <v>42</v>
      </c>
      <c r="D59" s="32">
        <v>5</v>
      </c>
      <c r="E59" s="32" t="s">
        <v>86</v>
      </c>
      <c r="F59" s="32" t="s">
        <v>86</v>
      </c>
      <c r="G59" s="63" t="s">
        <v>86</v>
      </c>
      <c r="H59" s="45">
        <v>42</v>
      </c>
      <c r="I59" s="45">
        <v>1.68</v>
      </c>
      <c r="J59" s="45">
        <v>83</v>
      </c>
      <c r="K59" s="45">
        <v>3.32</v>
      </c>
      <c r="L59" s="45">
        <f t="shared" si="4"/>
        <v>125</v>
      </c>
      <c r="M59" s="45">
        <f t="shared" si="4"/>
        <v>5</v>
      </c>
      <c r="N59" s="10"/>
      <c r="O59" s="6"/>
      <c r="P59" s="6"/>
      <c r="Q59" s="6"/>
      <c r="R59" s="6"/>
      <c r="S59" s="6"/>
      <c r="T59" s="6"/>
      <c r="U59" s="6"/>
      <c r="V59" s="10"/>
      <c r="W59" s="10"/>
      <c r="X59" s="10"/>
      <c r="Y59" s="10"/>
      <c r="Z59" s="10"/>
      <c r="AA59" s="10"/>
      <c r="AB59" s="10"/>
      <c r="AC59" s="10"/>
      <c r="AD59" s="10"/>
      <c r="AE59" s="33"/>
      <c r="AG59" s="47"/>
      <c r="AH59" s="47"/>
    </row>
    <row r="60" spans="1:34" s="11" customFormat="1" ht="12.75">
      <c r="A60" s="31" t="s">
        <v>11</v>
      </c>
      <c r="B60" s="25" t="s">
        <v>65</v>
      </c>
      <c r="C60" s="32" t="s">
        <v>42</v>
      </c>
      <c r="D60" s="32">
        <v>4</v>
      </c>
      <c r="E60" s="32" t="s">
        <v>86</v>
      </c>
      <c r="F60" s="32" t="s">
        <v>86</v>
      </c>
      <c r="G60" s="63" t="s">
        <v>86</v>
      </c>
      <c r="H60" s="45">
        <v>40</v>
      </c>
      <c r="I60" s="45">
        <v>1.6</v>
      </c>
      <c r="J60" s="45">
        <v>60</v>
      </c>
      <c r="K60" s="45">
        <v>2.4</v>
      </c>
      <c r="L60" s="45">
        <f t="shared" si="4"/>
        <v>100</v>
      </c>
      <c r="M60" s="45">
        <f t="shared" si="4"/>
        <v>4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33"/>
      <c r="AG60" s="47"/>
      <c r="AH60" s="47"/>
    </row>
    <row r="61" spans="1:34" s="11" customFormat="1" ht="26.25" customHeight="1">
      <c r="A61" s="31" t="s">
        <v>12</v>
      </c>
      <c r="B61" s="25" t="s">
        <v>48</v>
      </c>
      <c r="C61" s="32" t="s">
        <v>38</v>
      </c>
      <c r="D61" s="32">
        <v>3</v>
      </c>
      <c r="E61" s="32" t="s">
        <v>86</v>
      </c>
      <c r="F61" s="32" t="s">
        <v>86</v>
      </c>
      <c r="G61" s="42"/>
      <c r="H61" s="45">
        <v>30</v>
      </c>
      <c r="I61" s="45">
        <v>1.2</v>
      </c>
      <c r="J61" s="45">
        <v>45</v>
      </c>
      <c r="K61" s="45">
        <v>1.8</v>
      </c>
      <c r="L61" s="45">
        <f t="shared" si="4"/>
        <v>75</v>
      </c>
      <c r="M61" s="45">
        <f t="shared" si="4"/>
        <v>3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33"/>
      <c r="AG61" s="47"/>
      <c r="AH61" s="47"/>
    </row>
    <row r="62" spans="1:34" ht="25.5">
      <c r="A62" s="31" t="s">
        <v>13</v>
      </c>
      <c r="B62" s="25" t="s">
        <v>47</v>
      </c>
      <c r="C62" s="32" t="s">
        <v>42</v>
      </c>
      <c r="D62" s="16">
        <v>1</v>
      </c>
      <c r="E62" s="16"/>
      <c r="F62" s="16" t="s">
        <v>86</v>
      </c>
      <c r="G62" s="16"/>
      <c r="H62" s="19">
        <v>14</v>
      </c>
      <c r="I62" s="19">
        <v>0.56</v>
      </c>
      <c r="J62" s="19">
        <v>11</v>
      </c>
      <c r="K62" s="19">
        <v>0.44</v>
      </c>
      <c r="L62" s="19">
        <f t="shared" si="4"/>
        <v>25</v>
      </c>
      <c r="M62" s="19">
        <f t="shared" si="4"/>
        <v>1</v>
      </c>
      <c r="O62" s="10"/>
      <c r="P62" s="10"/>
      <c r="Q62" s="10"/>
      <c r="R62" s="10"/>
      <c r="S62" s="10"/>
      <c r="T62" s="10"/>
      <c r="U62" s="10"/>
      <c r="AC62" s="1"/>
      <c r="AD62" s="1"/>
      <c r="AE62" s="2"/>
      <c r="AF62"/>
      <c r="AG62" s="34"/>
      <c r="AH62" s="34"/>
    </row>
    <row r="63" spans="1:34" ht="12.75">
      <c r="A63" s="12"/>
      <c r="B63" s="1"/>
      <c r="C63" s="1"/>
      <c r="D63" s="45">
        <f>SUM(D55:D62)</f>
        <v>30</v>
      </c>
      <c r="E63" s="10"/>
      <c r="F63" s="10"/>
      <c r="G63" s="10"/>
      <c r="H63" s="45">
        <f>SUM(H55:H62)</f>
        <v>228</v>
      </c>
      <c r="I63" s="67">
        <f>SUM(I55:I62)</f>
        <v>9.12</v>
      </c>
      <c r="J63" s="45">
        <f>SUM(J55:J62)</f>
        <v>522</v>
      </c>
      <c r="K63" s="67">
        <f>SUM(K55:K62)</f>
        <v>20.880000000000003</v>
      </c>
      <c r="L63" s="45">
        <f t="shared" si="4"/>
        <v>750</v>
      </c>
      <c r="M63" s="19">
        <f t="shared" si="4"/>
        <v>30</v>
      </c>
      <c r="O63" s="10"/>
      <c r="P63" s="10"/>
      <c r="Q63" s="10"/>
      <c r="R63" s="10"/>
      <c r="S63" s="10"/>
      <c r="T63" s="10"/>
      <c r="U63" s="10"/>
      <c r="AC63" s="1"/>
      <c r="AD63" s="1"/>
      <c r="AE63" s="2"/>
      <c r="AF63"/>
      <c r="AG63" s="34"/>
      <c r="AH63" s="34"/>
    </row>
    <row r="64" spans="1:34" ht="12.75" customHeight="1">
      <c r="A64" s="12"/>
      <c r="B64" s="1"/>
      <c r="C64" s="1"/>
      <c r="D64" s="3"/>
      <c r="I64" s="1"/>
      <c r="J64" s="41"/>
      <c r="K64" s="41"/>
      <c r="L64" s="41"/>
      <c r="O64" s="10"/>
      <c r="P64" s="10"/>
      <c r="Q64" s="10"/>
      <c r="R64" s="10"/>
      <c r="S64" s="10"/>
      <c r="T64" s="10"/>
      <c r="U64" s="10"/>
      <c r="AC64" s="1"/>
      <c r="AD64" s="1"/>
      <c r="AE64" s="2"/>
      <c r="AF64"/>
      <c r="AG64" s="34"/>
      <c r="AH64" s="34"/>
    </row>
    <row r="65" spans="1:34" ht="12.75" customHeight="1">
      <c r="A65" s="77" t="s">
        <v>22</v>
      </c>
      <c r="B65" s="82"/>
      <c r="C65" s="82"/>
      <c r="D65" s="83"/>
      <c r="E65" s="77" t="s">
        <v>85</v>
      </c>
      <c r="F65" s="78"/>
      <c r="G65" s="79"/>
      <c r="H65" s="55" t="s">
        <v>24</v>
      </c>
      <c r="I65" s="80" t="s">
        <v>2</v>
      </c>
      <c r="J65" s="55" t="s">
        <v>26</v>
      </c>
      <c r="K65" s="80" t="s">
        <v>2</v>
      </c>
      <c r="L65" s="75" t="s">
        <v>40</v>
      </c>
      <c r="M65" s="75" t="s">
        <v>41</v>
      </c>
      <c r="N65" s="6"/>
      <c r="O65" s="10"/>
      <c r="P65" s="10"/>
      <c r="Q65" s="10"/>
      <c r="R65" s="10"/>
      <c r="S65" s="10"/>
      <c r="T65" s="10"/>
      <c r="U65" s="10"/>
      <c r="V65" s="6"/>
      <c r="W65" s="6"/>
      <c r="X65" s="6"/>
      <c r="Y65" s="6"/>
      <c r="Z65" s="6"/>
      <c r="AA65" s="6"/>
      <c r="AB65" s="6"/>
      <c r="AC65" s="6"/>
      <c r="AD65" s="6"/>
      <c r="AE65" s="7"/>
      <c r="AF65"/>
      <c r="AG65" s="34"/>
      <c r="AH65" s="34"/>
    </row>
    <row r="66" spans="1:34" ht="16.5">
      <c r="A66" s="13" t="s">
        <v>3</v>
      </c>
      <c r="B66" s="71" t="s">
        <v>46</v>
      </c>
      <c r="C66" s="13" t="s">
        <v>4</v>
      </c>
      <c r="D66" s="14" t="s">
        <v>2</v>
      </c>
      <c r="E66" s="14" t="s">
        <v>1</v>
      </c>
      <c r="F66" s="14" t="s">
        <v>0</v>
      </c>
      <c r="G66" s="54" t="s">
        <v>30</v>
      </c>
      <c r="H66" s="55" t="s">
        <v>25</v>
      </c>
      <c r="I66" s="81"/>
      <c r="J66" s="55" t="s">
        <v>27</v>
      </c>
      <c r="K66" s="81"/>
      <c r="L66" s="76"/>
      <c r="M66" s="76"/>
      <c r="N66" s="10"/>
      <c r="O66" s="10"/>
      <c r="AC66" s="1"/>
      <c r="AD66" s="1"/>
      <c r="AE66" s="2"/>
      <c r="AF66"/>
      <c r="AG66" s="34"/>
      <c r="AH66" s="34"/>
    </row>
    <row r="67" spans="1:34" ht="38.25">
      <c r="A67" s="31" t="s">
        <v>5</v>
      </c>
      <c r="B67" s="25" t="s">
        <v>66</v>
      </c>
      <c r="C67" s="32" t="s">
        <v>42</v>
      </c>
      <c r="D67" s="32">
        <v>6</v>
      </c>
      <c r="E67" s="32" t="s">
        <v>86</v>
      </c>
      <c r="F67" s="32" t="s">
        <v>86</v>
      </c>
      <c r="G67" s="64" t="s">
        <v>86</v>
      </c>
      <c r="H67" s="45">
        <v>48</v>
      </c>
      <c r="I67" s="45">
        <v>1.92</v>
      </c>
      <c r="J67" s="45">
        <v>107</v>
      </c>
      <c r="K67" s="45">
        <v>4.08</v>
      </c>
      <c r="L67" s="45">
        <f>SUM(H67,J67)</f>
        <v>155</v>
      </c>
      <c r="M67" s="45">
        <f>SUM(I67,K67)</f>
        <v>6</v>
      </c>
      <c r="N67" s="10"/>
      <c r="O67" s="52"/>
      <c r="AC67" s="1"/>
      <c r="AD67" s="1"/>
      <c r="AE67" s="2"/>
      <c r="AF67"/>
      <c r="AG67" s="34"/>
      <c r="AH67" s="34"/>
    </row>
    <row r="68" spans="1:34" ht="25.5">
      <c r="A68" s="31" t="s">
        <v>6</v>
      </c>
      <c r="B68" s="22" t="s">
        <v>67</v>
      </c>
      <c r="C68" s="32" t="s">
        <v>38</v>
      </c>
      <c r="D68" s="32">
        <v>5</v>
      </c>
      <c r="E68" s="32" t="s">
        <v>86</v>
      </c>
      <c r="F68" s="32"/>
      <c r="G68" s="74" t="s">
        <v>86</v>
      </c>
      <c r="H68" s="45">
        <v>26</v>
      </c>
      <c r="I68" s="45">
        <v>1.04</v>
      </c>
      <c r="J68" s="45">
        <v>99</v>
      </c>
      <c r="K68" s="45">
        <v>3.96</v>
      </c>
      <c r="L68" s="45">
        <f aca="true" t="shared" si="5" ref="L68:M73">SUM(H68,J68)</f>
        <v>125</v>
      </c>
      <c r="M68" s="45">
        <f t="shared" si="5"/>
        <v>5</v>
      </c>
      <c r="N68" s="10"/>
      <c r="O68" s="52"/>
      <c r="AC68" s="1"/>
      <c r="AD68" s="1"/>
      <c r="AE68" s="2"/>
      <c r="AF68"/>
      <c r="AG68" s="34"/>
      <c r="AH68" s="34"/>
    </row>
    <row r="69" spans="1:34" ht="12.75">
      <c r="A69" s="31" t="s">
        <v>7</v>
      </c>
      <c r="B69" s="22" t="s">
        <v>53</v>
      </c>
      <c r="C69" s="32" t="s">
        <v>38</v>
      </c>
      <c r="D69" s="32">
        <v>5</v>
      </c>
      <c r="E69" s="32" t="s">
        <v>86</v>
      </c>
      <c r="F69" s="32" t="s">
        <v>86</v>
      </c>
      <c r="G69" s="32"/>
      <c r="H69" s="45">
        <v>30</v>
      </c>
      <c r="I69" s="45">
        <v>1.2</v>
      </c>
      <c r="J69" s="45">
        <v>95</v>
      </c>
      <c r="K69" s="45">
        <v>3.8</v>
      </c>
      <c r="L69" s="45">
        <f t="shared" si="5"/>
        <v>125</v>
      </c>
      <c r="M69" s="45">
        <f t="shared" si="5"/>
        <v>5</v>
      </c>
      <c r="N69" s="10"/>
      <c r="O69" s="10"/>
      <c r="AC69" s="1"/>
      <c r="AD69" s="1"/>
      <c r="AE69" s="2"/>
      <c r="AF69"/>
      <c r="AG69" s="34"/>
      <c r="AH69" s="34"/>
    </row>
    <row r="70" spans="1:34" ht="12.75">
      <c r="A70" s="31" t="s">
        <v>9</v>
      </c>
      <c r="B70" s="25" t="s">
        <v>68</v>
      </c>
      <c r="C70" s="32" t="s">
        <v>38</v>
      </c>
      <c r="D70" s="32">
        <v>4</v>
      </c>
      <c r="E70" s="32" t="s">
        <v>86</v>
      </c>
      <c r="F70" s="32" t="s">
        <v>86</v>
      </c>
      <c r="G70" s="32"/>
      <c r="H70" s="45">
        <v>24</v>
      </c>
      <c r="I70" s="45">
        <v>0.96</v>
      </c>
      <c r="J70" s="45">
        <v>76</v>
      </c>
      <c r="K70" s="45">
        <v>3.04</v>
      </c>
      <c r="L70" s="45">
        <f t="shared" si="5"/>
        <v>100</v>
      </c>
      <c r="M70" s="45">
        <f t="shared" si="5"/>
        <v>4</v>
      </c>
      <c r="N70" s="10"/>
      <c r="O70" s="52"/>
      <c r="AC70" s="1"/>
      <c r="AD70" s="1"/>
      <c r="AE70" s="2"/>
      <c r="AF70"/>
      <c r="AG70" s="34"/>
      <c r="AH70" s="34"/>
    </row>
    <row r="71" spans="1:34" s="11" customFormat="1" ht="25.5">
      <c r="A71" s="31" t="s">
        <v>10</v>
      </c>
      <c r="B71" s="25" t="s">
        <v>44</v>
      </c>
      <c r="C71" s="32" t="s">
        <v>38</v>
      </c>
      <c r="D71" s="32">
        <v>5</v>
      </c>
      <c r="E71" s="32"/>
      <c r="F71" s="32" t="s">
        <v>86</v>
      </c>
      <c r="G71" s="32"/>
      <c r="H71" s="45">
        <v>18</v>
      </c>
      <c r="I71" s="45">
        <v>0.72</v>
      </c>
      <c r="J71" s="45">
        <v>107</v>
      </c>
      <c r="K71" s="45">
        <v>4.28</v>
      </c>
      <c r="L71" s="45">
        <f t="shared" si="5"/>
        <v>125</v>
      </c>
      <c r="M71" s="45">
        <f t="shared" si="5"/>
        <v>5</v>
      </c>
      <c r="N71" s="10"/>
      <c r="O71" s="52"/>
      <c r="P71" s="10"/>
      <c r="Q71" s="10"/>
      <c r="R71" s="10"/>
      <c r="S71" s="1"/>
      <c r="T71" s="1"/>
      <c r="U71" s="1"/>
      <c r="V71" s="10"/>
      <c r="W71" s="10"/>
      <c r="X71" s="10"/>
      <c r="Y71" s="10"/>
      <c r="Z71" s="10"/>
      <c r="AA71" s="10"/>
      <c r="AB71" s="10"/>
      <c r="AC71" s="10"/>
      <c r="AD71" s="10"/>
      <c r="AE71" s="33"/>
      <c r="AG71" s="47"/>
      <c r="AH71" s="47"/>
    </row>
    <row r="72" spans="1:34" s="11" customFormat="1" ht="12.75">
      <c r="A72" s="31" t="s">
        <v>11</v>
      </c>
      <c r="B72" s="18" t="s">
        <v>39</v>
      </c>
      <c r="C72" s="16" t="s">
        <v>38</v>
      </c>
      <c r="D72" s="16">
        <v>5</v>
      </c>
      <c r="E72" s="16"/>
      <c r="F72" s="16"/>
      <c r="G72" s="56" t="s">
        <v>86</v>
      </c>
      <c r="H72" s="19">
        <v>150</v>
      </c>
      <c r="I72" s="19">
        <v>5</v>
      </c>
      <c r="J72" s="19">
        <v>0</v>
      </c>
      <c r="K72" s="19">
        <v>0</v>
      </c>
      <c r="L72" s="45">
        <f t="shared" si="5"/>
        <v>150</v>
      </c>
      <c r="M72" s="45">
        <f t="shared" si="5"/>
        <v>5</v>
      </c>
      <c r="N72" s="10"/>
      <c r="O72" s="52"/>
      <c r="P72" s="10"/>
      <c r="Q72" s="10"/>
      <c r="R72" s="10"/>
      <c r="S72" s="1"/>
      <c r="T72" s="1"/>
      <c r="U72" s="1"/>
      <c r="V72" s="10"/>
      <c r="W72" s="10"/>
      <c r="X72" s="10"/>
      <c r="Y72" s="10"/>
      <c r="Z72" s="10"/>
      <c r="AA72" s="10"/>
      <c r="AB72" s="10"/>
      <c r="AC72" s="10"/>
      <c r="AD72" s="10"/>
      <c r="AE72" s="33"/>
      <c r="AG72" s="47"/>
      <c r="AH72" s="47"/>
    </row>
    <row r="73" spans="1:34" s="11" customFormat="1" ht="12.75">
      <c r="A73" s="20"/>
      <c r="B73" s="20"/>
      <c r="C73" s="21"/>
      <c r="D73" s="36">
        <f>SUM(D67:D72)</f>
        <v>30</v>
      </c>
      <c r="E73" s="4"/>
      <c r="F73" s="4"/>
      <c r="G73" s="4"/>
      <c r="H73" s="45">
        <f>SUM(H67:H72)</f>
        <v>296</v>
      </c>
      <c r="I73" s="67">
        <f>SUM(I67:I72)</f>
        <v>10.84</v>
      </c>
      <c r="J73" s="45">
        <f>SUM(J67:J72)</f>
        <v>484</v>
      </c>
      <c r="K73" s="67">
        <f>SUM(K67:K72)</f>
        <v>19.16</v>
      </c>
      <c r="L73" s="45">
        <f t="shared" si="5"/>
        <v>780</v>
      </c>
      <c r="M73" s="45">
        <f t="shared" si="5"/>
        <v>30</v>
      </c>
      <c r="N73" s="10"/>
      <c r="O73" s="52"/>
      <c r="P73" s="10"/>
      <c r="Q73" s="10"/>
      <c r="R73" s="10"/>
      <c r="S73" s="1"/>
      <c r="T73" s="1"/>
      <c r="U73" s="1"/>
      <c r="V73" s="10"/>
      <c r="W73" s="10"/>
      <c r="X73" s="10"/>
      <c r="Y73" s="10"/>
      <c r="Z73" s="10"/>
      <c r="AA73" s="10"/>
      <c r="AB73" s="10"/>
      <c r="AC73" s="10"/>
      <c r="AD73" s="10"/>
      <c r="AE73" s="33"/>
      <c r="AG73" s="47"/>
      <c r="AH73" s="47"/>
    </row>
    <row r="74" spans="1:34" ht="12.75">
      <c r="A74" s="20"/>
      <c r="B74" s="6"/>
      <c r="C74" s="6"/>
      <c r="D74" s="3"/>
      <c r="E74" s="6"/>
      <c r="F74" s="6"/>
      <c r="G74" s="6"/>
      <c r="H74" s="34"/>
      <c r="I74" s="34"/>
      <c r="J74" s="44"/>
      <c r="K74" s="44"/>
      <c r="L74" s="44"/>
      <c r="M74" s="6"/>
      <c r="AC74" s="1"/>
      <c r="AD74" s="1"/>
      <c r="AE74" s="2"/>
      <c r="AF74"/>
      <c r="AG74" s="34"/>
      <c r="AH74" s="34"/>
    </row>
    <row r="75" spans="1:31" s="34" customFormat="1" ht="12.75" customHeight="1">
      <c r="A75" s="77" t="s">
        <v>23</v>
      </c>
      <c r="B75" s="82"/>
      <c r="C75" s="82"/>
      <c r="D75" s="83"/>
      <c r="E75" s="77" t="s">
        <v>85</v>
      </c>
      <c r="F75" s="78"/>
      <c r="G75" s="79"/>
      <c r="H75" s="55" t="s">
        <v>24</v>
      </c>
      <c r="I75" s="80" t="s">
        <v>2</v>
      </c>
      <c r="J75" s="55" t="s">
        <v>26</v>
      </c>
      <c r="K75" s="80" t="s">
        <v>2</v>
      </c>
      <c r="L75" s="75" t="s">
        <v>40</v>
      </c>
      <c r="M75" s="75" t="s">
        <v>41</v>
      </c>
      <c r="N75" s="6"/>
      <c r="O75" s="52"/>
      <c r="P75" s="1"/>
      <c r="Q75" s="1"/>
      <c r="R75" s="1"/>
      <c r="S75" s="1"/>
      <c r="T75" s="1"/>
      <c r="U75" s="1"/>
      <c r="V75" s="6"/>
      <c r="W75" s="6"/>
      <c r="X75" s="6"/>
      <c r="Y75" s="6"/>
      <c r="Z75" s="6"/>
      <c r="AA75" s="6"/>
      <c r="AB75" s="6"/>
      <c r="AC75" s="6"/>
      <c r="AD75" s="6"/>
      <c r="AE75" s="7"/>
    </row>
    <row r="76" spans="1:34" ht="12.75" customHeight="1">
      <c r="A76" s="13" t="s">
        <v>3</v>
      </c>
      <c r="B76" s="71" t="s">
        <v>46</v>
      </c>
      <c r="C76" s="13" t="s">
        <v>4</v>
      </c>
      <c r="D76" s="14" t="s">
        <v>2</v>
      </c>
      <c r="E76" s="14" t="s">
        <v>1</v>
      </c>
      <c r="F76" s="14" t="s">
        <v>0</v>
      </c>
      <c r="G76" s="54" t="s">
        <v>30</v>
      </c>
      <c r="H76" s="55" t="s">
        <v>25</v>
      </c>
      <c r="I76" s="81"/>
      <c r="J76" s="55" t="s">
        <v>27</v>
      </c>
      <c r="K76" s="81"/>
      <c r="L76" s="76"/>
      <c r="M76" s="76"/>
      <c r="O76" s="52"/>
      <c r="P76" s="10"/>
      <c r="Q76" s="10"/>
      <c r="R76" s="10"/>
      <c r="S76" s="10"/>
      <c r="T76" s="10"/>
      <c r="U76" s="10"/>
      <c r="AC76" s="1"/>
      <c r="AD76" s="1"/>
      <c r="AE76" s="2"/>
      <c r="AF76"/>
      <c r="AG76" s="34"/>
      <c r="AH76" s="34"/>
    </row>
    <row r="77" spans="1:34" ht="25.5">
      <c r="A77" s="31" t="s">
        <v>5</v>
      </c>
      <c r="B77" s="25" t="s">
        <v>69</v>
      </c>
      <c r="C77" s="26" t="s">
        <v>42</v>
      </c>
      <c r="D77" s="32">
        <v>4</v>
      </c>
      <c r="E77" s="32" t="s">
        <v>86</v>
      </c>
      <c r="F77" s="72" t="s">
        <v>86</v>
      </c>
      <c r="G77" s="42"/>
      <c r="H77" s="45">
        <v>24</v>
      </c>
      <c r="I77" s="45">
        <v>0.96</v>
      </c>
      <c r="J77" s="45">
        <v>76</v>
      </c>
      <c r="K77" s="45">
        <v>3.04</v>
      </c>
      <c r="L77" s="45">
        <f>SUM(H77,J77)</f>
        <v>100</v>
      </c>
      <c r="M77" s="45">
        <f>SUM(I77,K77)</f>
        <v>4</v>
      </c>
      <c r="N77" s="6"/>
      <c r="O77" s="52"/>
      <c r="P77" s="10"/>
      <c r="Q77" s="10"/>
      <c r="R77" s="10"/>
      <c r="S77" s="10"/>
      <c r="T77" s="10"/>
      <c r="U77" s="10"/>
      <c r="V77" s="6"/>
      <c r="W77" s="6"/>
      <c r="X77" s="6"/>
      <c r="Y77" s="6"/>
      <c r="Z77" s="6"/>
      <c r="AA77" s="6"/>
      <c r="AB77" s="6"/>
      <c r="AC77" s="6"/>
      <c r="AD77" s="6"/>
      <c r="AE77" s="7"/>
      <c r="AF77"/>
      <c r="AG77" s="34"/>
      <c r="AH77" s="34"/>
    </row>
    <row r="78" spans="1:34" s="11" customFormat="1" ht="25.5">
      <c r="A78" s="31" t="s">
        <v>6</v>
      </c>
      <c r="B78" s="25" t="s">
        <v>70</v>
      </c>
      <c r="C78" s="26" t="s">
        <v>38</v>
      </c>
      <c r="D78" s="32">
        <v>4</v>
      </c>
      <c r="E78" s="32" t="s">
        <v>86</v>
      </c>
      <c r="F78" s="32" t="s">
        <v>86</v>
      </c>
      <c r="G78" s="42"/>
      <c r="H78" s="45">
        <v>24</v>
      </c>
      <c r="I78" s="45">
        <v>0.96</v>
      </c>
      <c r="J78" s="45">
        <v>76</v>
      </c>
      <c r="K78" s="45">
        <v>3.04</v>
      </c>
      <c r="L78" s="45">
        <f aca="true" t="shared" si="6" ref="L78:M83">SUM(H78,J78)</f>
        <v>100</v>
      </c>
      <c r="M78" s="45">
        <f t="shared" si="6"/>
        <v>4</v>
      </c>
      <c r="N78" s="10"/>
      <c r="O78" s="1"/>
      <c r="P78" s="1"/>
      <c r="Q78" s="1"/>
      <c r="R78" s="10"/>
      <c r="S78" s="1"/>
      <c r="T78" s="1"/>
      <c r="U78" s="1"/>
      <c r="V78" s="10"/>
      <c r="W78" s="10"/>
      <c r="X78" s="10"/>
      <c r="Y78" s="10"/>
      <c r="Z78" s="10"/>
      <c r="AA78" s="10"/>
      <c r="AB78" s="10"/>
      <c r="AC78" s="10"/>
      <c r="AD78" s="10"/>
      <c r="AE78" s="33"/>
      <c r="AG78" s="47"/>
      <c r="AH78" s="47"/>
    </row>
    <row r="79" spans="1:34" s="11" customFormat="1" ht="72" customHeight="1">
      <c r="A79" s="31" t="s">
        <v>7</v>
      </c>
      <c r="B79" s="25" t="s">
        <v>71</v>
      </c>
      <c r="C79" s="26" t="s">
        <v>42</v>
      </c>
      <c r="D79" s="32">
        <v>5</v>
      </c>
      <c r="E79" s="32" t="s">
        <v>86</v>
      </c>
      <c r="F79" s="32" t="s">
        <v>86</v>
      </c>
      <c r="G79" s="63" t="s">
        <v>86</v>
      </c>
      <c r="H79" s="45">
        <v>38</v>
      </c>
      <c r="I79" s="45">
        <v>1.52</v>
      </c>
      <c r="J79" s="45">
        <v>87</v>
      </c>
      <c r="K79" s="45">
        <v>3.48</v>
      </c>
      <c r="L79" s="45">
        <f t="shared" si="6"/>
        <v>125</v>
      </c>
      <c r="M79" s="45">
        <f t="shared" si="6"/>
        <v>5</v>
      </c>
      <c r="N79" s="10"/>
      <c r="O79" s="1"/>
      <c r="P79" s="1"/>
      <c r="Q79" s="1"/>
      <c r="R79" s="10"/>
      <c r="S79" s="1"/>
      <c r="T79" s="1"/>
      <c r="U79" s="1"/>
      <c r="V79" s="10"/>
      <c r="W79" s="10"/>
      <c r="X79" s="10"/>
      <c r="Y79" s="10"/>
      <c r="Z79" s="10"/>
      <c r="AA79" s="10"/>
      <c r="AB79" s="10"/>
      <c r="AC79" s="10"/>
      <c r="AD79" s="10"/>
      <c r="AE79" s="33"/>
      <c r="AG79" s="47"/>
      <c r="AH79" s="47"/>
    </row>
    <row r="80" spans="1:34" s="11" customFormat="1" ht="25.5">
      <c r="A80" s="31" t="s">
        <v>9</v>
      </c>
      <c r="B80" s="70" t="s">
        <v>80</v>
      </c>
      <c r="C80" s="26" t="s">
        <v>42</v>
      </c>
      <c r="D80" s="32">
        <v>5</v>
      </c>
      <c r="E80" s="32" t="s">
        <v>86</v>
      </c>
      <c r="F80" s="32" t="s">
        <v>86</v>
      </c>
      <c r="G80" s="63" t="s">
        <v>86</v>
      </c>
      <c r="H80" s="45">
        <v>38</v>
      </c>
      <c r="I80" s="45">
        <v>1.52</v>
      </c>
      <c r="J80" s="45">
        <v>87</v>
      </c>
      <c r="K80" s="45">
        <v>3.48</v>
      </c>
      <c r="L80" s="45">
        <f t="shared" si="6"/>
        <v>125</v>
      </c>
      <c r="M80" s="45">
        <f t="shared" si="6"/>
        <v>5</v>
      </c>
      <c r="N80" s="10"/>
      <c r="O80" s="6"/>
      <c r="P80" s="6"/>
      <c r="Q80" s="6"/>
      <c r="R80" s="1"/>
      <c r="S80" s="6"/>
      <c r="T80" s="6"/>
      <c r="U80" s="6"/>
      <c r="V80" s="10"/>
      <c r="W80" s="10"/>
      <c r="X80" s="10"/>
      <c r="Y80" s="10"/>
      <c r="Z80" s="10"/>
      <c r="AA80" s="10"/>
      <c r="AB80" s="10"/>
      <c r="AC80" s="10"/>
      <c r="AD80" s="10"/>
      <c r="AE80" s="33"/>
      <c r="AG80" s="47"/>
      <c r="AH80" s="47"/>
    </row>
    <row r="81" spans="1:34" s="11" customFormat="1" ht="38.25">
      <c r="A81" s="31" t="s">
        <v>10</v>
      </c>
      <c r="B81" s="25" t="s">
        <v>72</v>
      </c>
      <c r="C81" s="26" t="s">
        <v>38</v>
      </c>
      <c r="D81" s="32">
        <v>2</v>
      </c>
      <c r="E81" s="32" t="s">
        <v>86</v>
      </c>
      <c r="F81" s="32" t="s">
        <v>86</v>
      </c>
      <c r="G81" s="42"/>
      <c r="H81" s="45">
        <v>20</v>
      </c>
      <c r="I81" s="45">
        <v>0.8</v>
      </c>
      <c r="J81" s="45">
        <v>30</v>
      </c>
      <c r="K81" s="45">
        <v>1.2</v>
      </c>
      <c r="L81" s="45">
        <f t="shared" si="6"/>
        <v>50</v>
      </c>
      <c r="M81" s="45">
        <f t="shared" si="6"/>
        <v>2</v>
      </c>
      <c r="N81" s="10"/>
      <c r="O81" s="1"/>
      <c r="P81" s="1"/>
      <c r="Q81" s="1"/>
      <c r="R81" s="1"/>
      <c r="S81" s="1"/>
      <c r="T81" s="1"/>
      <c r="U81" s="1"/>
      <c r="V81" s="10"/>
      <c r="W81" s="10"/>
      <c r="X81" s="10"/>
      <c r="Y81" s="10"/>
      <c r="Z81" s="10"/>
      <c r="AA81" s="10"/>
      <c r="AB81" s="10"/>
      <c r="AC81" s="10"/>
      <c r="AD81" s="10"/>
      <c r="AE81" s="33"/>
      <c r="AG81" s="47"/>
      <c r="AH81" s="47"/>
    </row>
    <row r="82" spans="1:34" s="11" customFormat="1" ht="25.5">
      <c r="A82" s="31" t="s">
        <v>11</v>
      </c>
      <c r="B82" s="25" t="s">
        <v>31</v>
      </c>
      <c r="C82" s="35" t="s">
        <v>38</v>
      </c>
      <c r="D82" s="36">
        <v>10</v>
      </c>
      <c r="E82" s="36"/>
      <c r="F82" s="36" t="s">
        <v>86</v>
      </c>
      <c r="G82" s="43"/>
      <c r="H82" s="45">
        <v>18</v>
      </c>
      <c r="I82" s="45">
        <v>0.72</v>
      </c>
      <c r="J82" s="45">
        <v>232</v>
      </c>
      <c r="K82" s="45">
        <v>9.28</v>
      </c>
      <c r="L82" s="45">
        <f t="shared" si="6"/>
        <v>250</v>
      </c>
      <c r="M82" s="45">
        <f t="shared" si="6"/>
        <v>10</v>
      </c>
      <c r="N82" s="10"/>
      <c r="O82" s="6"/>
      <c r="P82" s="6"/>
      <c r="Q82" s="6"/>
      <c r="R82" s="1"/>
      <c r="S82" s="6"/>
      <c r="T82" s="6"/>
      <c r="U82" s="6"/>
      <c r="V82" s="10"/>
      <c r="W82" s="10"/>
      <c r="X82" s="10"/>
      <c r="Y82" s="10"/>
      <c r="Z82" s="10"/>
      <c r="AA82" s="10"/>
      <c r="AB82" s="10"/>
      <c r="AC82" s="10"/>
      <c r="AD82" s="10"/>
      <c r="AE82" s="33"/>
      <c r="AG82" s="47"/>
      <c r="AH82" s="47"/>
    </row>
    <row r="83" spans="1:34" s="11" customFormat="1" ht="12.75">
      <c r="A83" s="12"/>
      <c r="B83" s="20"/>
      <c r="C83" s="20"/>
      <c r="D83" s="36">
        <f>SUM(D77:D82)</f>
        <v>30</v>
      </c>
      <c r="E83" s="4"/>
      <c r="F83" s="4"/>
      <c r="G83" s="4"/>
      <c r="H83" s="45">
        <f>SUM(H77:H82)</f>
        <v>162</v>
      </c>
      <c r="I83" s="67">
        <f>SUM(I77:I82)</f>
        <v>6.4799999999999995</v>
      </c>
      <c r="J83" s="45">
        <f>SUM(J77:J82)</f>
        <v>588</v>
      </c>
      <c r="K83" s="67">
        <f>SUM(K77:K82)</f>
        <v>23.52</v>
      </c>
      <c r="L83" s="45">
        <f t="shared" si="6"/>
        <v>750</v>
      </c>
      <c r="M83" s="19">
        <f t="shared" si="6"/>
        <v>30</v>
      </c>
      <c r="N83" s="10"/>
      <c r="O83" s="10"/>
      <c r="P83" s="10"/>
      <c r="Q83" s="10"/>
      <c r="R83" s="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33"/>
      <c r="AG83" s="47"/>
      <c r="AH83" s="47"/>
    </row>
    <row r="84" spans="1:34" s="11" customFormat="1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10"/>
      <c r="O84" s="10"/>
      <c r="P84" s="10"/>
      <c r="Q84" s="10"/>
      <c r="R84" s="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33"/>
      <c r="AG84" s="47"/>
      <c r="AH84" s="47"/>
    </row>
    <row r="85" spans="1:34" s="39" customFormat="1" ht="12.75">
      <c r="A85" s="12"/>
      <c r="B85" s="20"/>
      <c r="C85" s="20"/>
      <c r="D85" s="20"/>
      <c r="E85" s="20"/>
      <c r="F85" s="20"/>
      <c r="G85" s="20"/>
      <c r="H85" s="20"/>
      <c r="I85" s="41"/>
      <c r="J85" s="1"/>
      <c r="K85" s="1"/>
      <c r="L85" s="1"/>
      <c r="M85" s="10"/>
      <c r="N85" s="37"/>
      <c r="O85" s="10"/>
      <c r="P85" s="10"/>
      <c r="Q85" s="10"/>
      <c r="R85" s="1"/>
      <c r="S85" s="10"/>
      <c r="T85" s="10"/>
      <c r="U85" s="10"/>
      <c r="V85" s="37"/>
      <c r="W85" s="37"/>
      <c r="X85" s="37"/>
      <c r="Y85" s="37"/>
      <c r="Z85" s="37"/>
      <c r="AA85" s="37"/>
      <c r="AB85" s="37"/>
      <c r="AC85" s="37"/>
      <c r="AD85" s="37"/>
      <c r="AE85" s="38"/>
      <c r="AG85" s="50"/>
      <c r="AH85" s="50"/>
    </row>
    <row r="86" spans="1:34" ht="12.75">
      <c r="A86" s="12"/>
      <c r="B86" s="1"/>
      <c r="C86" s="1"/>
      <c r="E86" s="12"/>
      <c r="M86" s="10"/>
      <c r="O86" s="10"/>
      <c r="P86" s="10"/>
      <c r="Q86" s="10"/>
      <c r="S86" s="10"/>
      <c r="T86" s="10"/>
      <c r="U86" s="10"/>
      <c r="AC86" s="1"/>
      <c r="AD86" s="1"/>
      <c r="AE86" s="2"/>
      <c r="AF86"/>
      <c r="AG86" s="34"/>
      <c r="AH86" s="34"/>
    </row>
    <row r="87" spans="13:33" ht="12.75">
      <c r="M87" s="10"/>
      <c r="N87" s="10"/>
      <c r="O87" s="10"/>
      <c r="P87" s="10"/>
      <c r="Q87" s="10"/>
      <c r="S87" s="10"/>
      <c r="T87" s="10"/>
      <c r="AC87" s="1"/>
      <c r="AD87" s="2"/>
      <c r="AE87"/>
      <c r="AG87" s="34"/>
    </row>
    <row r="88" spans="1:19" ht="12.75">
      <c r="A88" s="12"/>
      <c r="B88" s="20"/>
      <c r="C88" s="20"/>
      <c r="D88" s="20"/>
      <c r="E88" s="20"/>
      <c r="F88" s="20"/>
      <c r="G88" s="20"/>
      <c r="H88" s="20"/>
      <c r="M88" s="10"/>
      <c r="N88" s="10"/>
      <c r="O88" s="10"/>
      <c r="P88" s="10"/>
      <c r="Q88" s="10"/>
      <c r="S88" s="10"/>
    </row>
    <row r="89" ht="12.75">
      <c r="A89" s="12"/>
    </row>
    <row r="91" ht="12.75">
      <c r="A91" s="40"/>
    </row>
    <row r="92" ht="12.75">
      <c r="A92" s="40"/>
    </row>
  </sheetData>
  <sheetProtection/>
  <mergeCells count="45">
    <mergeCell ref="A1:AC1"/>
    <mergeCell ref="A2:AC2"/>
    <mergeCell ref="A3:AC3"/>
    <mergeCell ref="A4:D4"/>
    <mergeCell ref="E4:G4"/>
    <mergeCell ref="I4:I5"/>
    <mergeCell ref="K4:K5"/>
    <mergeCell ref="L4:L5"/>
    <mergeCell ref="M4:M5"/>
    <mergeCell ref="A16:D16"/>
    <mergeCell ref="E16:G16"/>
    <mergeCell ref="I16:I17"/>
    <mergeCell ref="K16:K17"/>
    <mergeCell ref="L16:L17"/>
    <mergeCell ref="M16:M17"/>
    <mergeCell ref="A28:D28"/>
    <mergeCell ref="E28:G28"/>
    <mergeCell ref="I28:I29"/>
    <mergeCell ref="K28:K29"/>
    <mergeCell ref="L28:L29"/>
    <mergeCell ref="M28:M29"/>
    <mergeCell ref="K53:K54"/>
    <mergeCell ref="L53:L54"/>
    <mergeCell ref="M53:M54"/>
    <mergeCell ref="A41:D41"/>
    <mergeCell ref="E41:G41"/>
    <mergeCell ref="I41:I42"/>
    <mergeCell ref="K41:K42"/>
    <mergeCell ref="L41:L42"/>
    <mergeCell ref="M41:M42"/>
    <mergeCell ref="M75:M76"/>
    <mergeCell ref="A65:D65"/>
    <mergeCell ref="E65:G65"/>
    <mergeCell ref="I65:I66"/>
    <mergeCell ref="K65:K66"/>
    <mergeCell ref="L65:L66"/>
    <mergeCell ref="M65:M66"/>
    <mergeCell ref="A75:D75"/>
    <mergeCell ref="E75:G75"/>
    <mergeCell ref="I75:I76"/>
    <mergeCell ref="K75:K76"/>
    <mergeCell ref="L75:L76"/>
    <mergeCell ref="A53:D53"/>
    <mergeCell ref="E53:G53"/>
    <mergeCell ref="I53:I54"/>
  </mergeCells>
  <printOptions/>
  <pageMargins left="0.7" right="0.7" top="0.75" bottom="0.75" header="0.3" footer="0.3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2019-04-18T15:50:10Z</cp:lastPrinted>
  <dcterms:created xsi:type="dcterms:W3CDTF">1997-02-26T13:46:56Z</dcterms:created>
  <dcterms:modified xsi:type="dcterms:W3CDTF">2023-08-05T12:17:15Z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