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20" activeTab="1"/>
  </bookViews>
  <sheets>
    <sheet name="2021_2022s" sheetId="1" r:id="rId1"/>
    <sheet name="2021_2022ns" sheetId="2" r:id="rId2"/>
  </sheets>
  <definedNames>
    <definedName name="_xlnm.Print_Area" localSheetId="1">'2021_2022ns'!$A$1:$S$3</definedName>
    <definedName name="_xlnm.Print_Area" localSheetId="0">'2021_2022s'!$A$1:$S$85</definedName>
  </definedNames>
  <calcPr fullCalcOnLoad="1"/>
</workbook>
</file>

<file path=xl/sharedStrings.xml><?xml version="1.0" encoding="utf-8"?>
<sst xmlns="http://schemas.openxmlformats.org/spreadsheetml/2006/main" count="734" uniqueCount="94">
  <si>
    <t>w.</t>
  </si>
  <si>
    <t>ECTS</t>
  </si>
  <si>
    <t>lp.</t>
  </si>
  <si>
    <t>rygor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</si>
  <si>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</si>
  <si>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</si>
  <si>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</si>
  <si>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</si>
  <si>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</si>
  <si>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</si>
  <si>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</si>
  <si>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</si>
  <si>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</si>
  <si>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I semestr</t>
  </si>
  <si>
    <t>II semestr</t>
  </si>
  <si>
    <t>10.</t>
  </si>
  <si>
    <t>III semestr</t>
  </si>
  <si>
    <t>IV semestr</t>
  </si>
  <si>
    <t>V semestr</t>
  </si>
  <si>
    <t>VI semestr</t>
  </si>
  <si>
    <t>godziny</t>
  </si>
  <si>
    <t>kontakt.</t>
  </si>
  <si>
    <t>praca</t>
  </si>
  <si>
    <t>własna</t>
  </si>
  <si>
    <t xml:space="preserve">WYŻSZA SZKOŁA INŻYNIERII I ZDROWIA W WARSZAWIE            </t>
  </si>
  <si>
    <t>razem
h</t>
  </si>
  <si>
    <t>razem
ECTS</t>
  </si>
  <si>
    <r>
      <t xml:space="preserve">kierunek studiów: </t>
    </r>
    <r>
      <rPr>
        <b/>
        <sz val="16"/>
        <color indexed="62"/>
        <rFont val="Arial"/>
        <family val="2"/>
      </rPr>
      <t>DIETETYKA</t>
    </r>
  </si>
  <si>
    <t>RAZEM</t>
  </si>
  <si>
    <t>Wychowanie fizyczne</t>
  </si>
  <si>
    <t>Etyka w naukach medycznych</t>
  </si>
  <si>
    <t>Anatomia człowieka</t>
  </si>
  <si>
    <t>Fizjologia człowieka</t>
  </si>
  <si>
    <t>Biochemia ogólna i żywności</t>
  </si>
  <si>
    <t>Mikrobiologia ogólna i żywności</t>
  </si>
  <si>
    <t>Parazytologia</t>
  </si>
  <si>
    <t>Genetyka</t>
  </si>
  <si>
    <t>Kwalifikowana pierwsza pomoc</t>
  </si>
  <si>
    <t>Medyczne aspekty organizacji stanowisk pracy</t>
  </si>
  <si>
    <t>Edukacja żywieniowa</t>
  </si>
  <si>
    <t>Kliniczny zarys chorób</t>
  </si>
  <si>
    <t>BHP i ergonomia</t>
  </si>
  <si>
    <t>Dietetyka pediatryczna</t>
  </si>
  <si>
    <t>Żywienie człowieka</t>
  </si>
  <si>
    <t>Socjologia żywienia</t>
  </si>
  <si>
    <t>Zdrowie publiczne</t>
  </si>
  <si>
    <t>Toksykologia i bezpieczeństwo żywienia</t>
  </si>
  <si>
    <t>Prawa i ekonomiki w ochronie zdrowia</t>
  </si>
  <si>
    <t>Epidemiologia żywieniowa z nadzorem sanitarno - higienicznym</t>
  </si>
  <si>
    <t>Nutrigenomika</t>
  </si>
  <si>
    <t>Produkcja żywności dietetycznej i funkcjonalnej</t>
  </si>
  <si>
    <t>Technologia żywności i potraw oraz towaroznawstwo</t>
  </si>
  <si>
    <t>Z</t>
  </si>
  <si>
    <r>
      <t xml:space="preserve">Studencka Praktyka Zawodowa: </t>
    </r>
    <r>
      <rPr>
        <i/>
        <sz val="6.5"/>
        <rFont val="Arial"/>
        <family val="2"/>
      </rPr>
      <t>Praktyka z technologii potraw</t>
    </r>
  </si>
  <si>
    <r>
      <t xml:space="preserve">Studencka Praktyka Zawodowa: </t>
    </r>
    <r>
      <rPr>
        <i/>
        <sz val="6.5"/>
        <rFont val="Arial"/>
        <family val="2"/>
      </rPr>
      <t>Praktyka w poradni dietetycznej</t>
    </r>
  </si>
  <si>
    <t>ćw./ lab./SPZ</t>
  </si>
  <si>
    <r>
      <t xml:space="preserve">Studencka Praktyka Zawodowa: </t>
    </r>
    <r>
      <rPr>
        <i/>
        <sz val="6.5"/>
        <rFont val="Arial"/>
        <family val="2"/>
      </rPr>
      <t>Praktyka w poradni chorób układu pokarmowego i chorób metabolicznych</t>
    </r>
  </si>
  <si>
    <r>
      <t xml:space="preserve">Studencka Praktyka Zawodowa: </t>
    </r>
    <r>
      <rPr>
        <i/>
        <sz val="6.5"/>
        <rFont val="Arial"/>
        <family val="2"/>
      </rPr>
      <t>Praktyka w zakresie żywienia osób dorosłych</t>
    </r>
  </si>
  <si>
    <r>
      <t xml:space="preserve">Studencka Praktyka Zawodowa: </t>
    </r>
    <r>
      <rPr>
        <i/>
        <sz val="6.5"/>
        <rFont val="Arial"/>
        <family val="2"/>
      </rPr>
      <t>Praktyka w zakresie żywienia osób starszych</t>
    </r>
  </si>
  <si>
    <t>Język obcy do celów zawodowych i akademickich</t>
  </si>
  <si>
    <t>E</t>
  </si>
  <si>
    <t>Seminarium specjalistyczne: metodologia badań własnych</t>
  </si>
  <si>
    <t>Seminarium specjalistyczne: praca dyplomowa</t>
  </si>
  <si>
    <t>Komplementarne metody w promocji zdrowia</t>
  </si>
  <si>
    <t>Technologia informacyjna</t>
  </si>
  <si>
    <t>11.</t>
  </si>
  <si>
    <t>12.</t>
  </si>
  <si>
    <t>Chemia  żywności</t>
  </si>
  <si>
    <t xml:space="preserve">Farmakologia i farmakoterapia żywieniowa </t>
  </si>
  <si>
    <t>PdW: Dietetyka kliniczna: Podstawy diagnostyki klinicznej/ Dietetyka stosowana: Choroby zakaźne, zatrucia pokarmowe, żywienie w chorobach zakaźnych</t>
  </si>
  <si>
    <t xml:space="preserve">PdW: Dietetyka kliniczna: Pracownia dietetyki i planowania diet w wybranych przypadkach klinicznych/ Dietetyka stosowana: Pracownia dietetyki i planowania diet </t>
  </si>
  <si>
    <t>PdW: Dietetyka kliniczna: Patofizjologia kliniczna/ Dietetyka stosowana: Fizjologia wysiłku fizycznego</t>
  </si>
  <si>
    <t>PdW: Dietetyka kliniczna: Diagnostyka laboratoryjna/ Dietetyka stosowana: Diagnostyka dietetyczna</t>
  </si>
  <si>
    <t>PdW: Dietetyka kliniczna: Leczenie dietetyczne chorób niezakaźnych i żywieniowo zależnych/ Dietetyka stosowana: Zaburzenie odżywiania o podłożu psychogennym</t>
  </si>
  <si>
    <t>PdW: Dietetyka kliniczna: Żywienie w chorobach metabolicznych i gastroenterologii/Dietetyka stosowana: Dietoprofilaktyka i dietoterapia chorób dietozależnych</t>
  </si>
  <si>
    <t>PdW: Dietetyka kliniczna: Interakcja leku z pożywieniem/ Dietetyka stosowana: Postępowanie dietetyczne w zatruciach ostrych i przewlekłych</t>
  </si>
  <si>
    <t>PdW: Dietetyka kliniczna: Produkcja potaw i posiłków wegetariańskich w profilaktyce i leczeniu chorób/Dietetyka stosowana: Surowce naturalne w profilaktyce i terapii wybranych schorzeń</t>
  </si>
  <si>
    <t>PdW: Dietetyka kliniczna: Położnictwo i ginekologia z elementami żywienia kobiet w ciąży i połogu/ Dietetyka stosowana: Żywieniowe czynniki ryzyka zagrażające zdrowiu kobiet w wieku prokreacyjnym</t>
  </si>
  <si>
    <t>PdW: Dietetyka kliniczna: Podstawy prawne prowadzenia leczenia żywieniowego w warunkach klinicznych/ Dietetyka stosowana: Organizacja żywienia w zakładach żywienia zbiorowego</t>
  </si>
  <si>
    <r>
      <rPr>
        <sz val="16"/>
        <color indexed="62"/>
        <rFont val="Arial"/>
        <family val="2"/>
      </rPr>
      <t xml:space="preserve">PLAN STUDIÓW </t>
    </r>
    <r>
      <rPr>
        <b/>
        <sz val="16"/>
        <color indexed="62"/>
        <rFont val="Arial"/>
        <family val="2"/>
      </rPr>
      <t xml:space="preserve">STACJONARNYCH, </t>
    </r>
    <r>
      <rPr>
        <sz val="16"/>
        <color indexed="62"/>
        <rFont val="Arial"/>
        <family val="2"/>
      </rPr>
      <t>STUDIA I STOPNIA według PRK</t>
    </r>
  </si>
  <si>
    <r>
      <t xml:space="preserve">kierunek studiów: </t>
    </r>
    <r>
      <rPr>
        <b/>
        <sz val="16"/>
        <color indexed="62"/>
        <rFont val="Arial"/>
        <family val="2"/>
      </rPr>
      <t>DIETETYKA</t>
    </r>
  </si>
  <si>
    <t>moduł</t>
  </si>
  <si>
    <r>
      <rPr>
        <sz val="16"/>
        <color indexed="62"/>
        <rFont val="Arial"/>
        <family val="2"/>
      </rPr>
      <t xml:space="preserve">PLAN STUDIÓW </t>
    </r>
    <r>
      <rPr>
        <b/>
        <sz val="16"/>
        <color indexed="62"/>
        <rFont val="Arial"/>
        <family val="2"/>
      </rPr>
      <t xml:space="preserve">NIESTACJONARNYCH, </t>
    </r>
    <r>
      <rPr>
        <sz val="16"/>
        <color indexed="62"/>
        <rFont val="Arial"/>
        <family val="2"/>
      </rPr>
      <t>STUDIA I STOPNIA według PRK</t>
    </r>
  </si>
  <si>
    <t>Analiza i ocena jakości żywności</t>
  </si>
  <si>
    <r>
      <t xml:space="preserve">Studencka Praktyka Zawodowa: </t>
    </r>
    <r>
      <rPr>
        <i/>
        <sz val="6.5"/>
        <rFont val="Arial"/>
        <family val="2"/>
      </rPr>
      <t>Wstępna praktyka w szpitalu w zakresie edukacji żywieniowej [d. kliniczna]/ Praktyka z technologii potraw [d. stosowana]</t>
    </r>
  </si>
  <si>
    <r>
      <t xml:space="preserve">Studencka Praktyka Zawodowa: </t>
    </r>
    <r>
      <rPr>
        <i/>
        <sz val="6.5"/>
        <rFont val="Arial"/>
        <family val="2"/>
      </rPr>
      <t>Praktyka z technologii potraw [d. kliniczna]/ Wstępna praktyka w szpitalu w zakresie edukacji żywniowej [ d. stosowana]</t>
    </r>
  </si>
  <si>
    <r>
      <t xml:space="preserve">Studencka Praktyka Zawodowa: </t>
    </r>
    <r>
      <rPr>
        <i/>
        <sz val="6.5"/>
        <rFont val="Arial"/>
        <family val="2"/>
      </rPr>
      <t>Praktyka w dziale żywienia w szpitalu [d. kliniczna]/ Praktyka w firmach cateringowych [d. stosowana]</t>
    </r>
  </si>
  <si>
    <r>
      <t xml:space="preserve">Studencka Praktyka Zawodowa: </t>
    </r>
    <r>
      <rPr>
        <i/>
        <sz val="6.5"/>
        <rFont val="Arial"/>
        <family val="2"/>
      </rPr>
      <t>Praktyka w zakresie żywienia dzieci i niemowląt</t>
    </r>
  </si>
  <si>
    <r>
      <t xml:space="preserve">rocznik: </t>
    </r>
    <r>
      <rPr>
        <b/>
        <sz val="10"/>
        <rFont val="Arial"/>
        <family val="2"/>
      </rPr>
      <t>2021/2022</t>
    </r>
  </si>
  <si>
    <t>Warsztaty kompetencji interpersonalnych</t>
  </si>
  <si>
    <t>PdW: Dietetyka kliniczna: Metody oceny stanu odżywiania w warunkach domowych i szpitalnych/ Dietetyka stosowana: Stan odżywienia człowieka z elementami antropometrii</t>
  </si>
  <si>
    <t>forma zajęć</t>
  </si>
  <si>
    <t>x</t>
  </si>
  <si>
    <t>frma zajeć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</si>
</sst>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9">
    <font>
      <sz val="10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6"/>
      <color indexed="62"/>
      <name val="Arial"/>
      <family val="2"/>
    </font>
    <font>
      <sz val="16"/>
      <color indexed="62"/>
      <name val="Arial"/>
      <family val="2"/>
    </font>
    <font>
      <b/>
      <sz val="6"/>
      <name val="Arial"/>
      <family val="2"/>
    </font>
    <font>
      <b/>
      <sz val="8"/>
      <name val="Arial"/>
      <family val="2"/>
    </font>
    <font>
      <sz val="8"/>
      <name val="Arial CE"/>
      <family val="0"/>
    </font>
    <font>
      <sz val="6.5"/>
      <name val="Arial"/>
      <family val="2"/>
    </font>
    <font>
      <i/>
      <sz val="6.5"/>
      <name val="Arial"/>
      <family val="2"/>
    </font>
    <font>
      <b/>
      <sz val="5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Fill="1" applyAlignment="1">
      <alignment/>
    </xf>
    <xf numFmtId="0" fontId="4" fillId="33" borderId="10" xfId="0" applyFont="1" applyFill="1" applyBorder="1" applyAlignment="1">
      <alignment/>
    </xf>
    <xf numFmtId="0" fontId="4" fillId="33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Border="1" applyAlignment="1">
      <alignment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vertical="center"/>
    </xf>
    <xf numFmtId="0" fontId="4" fillId="0" borderId="0" xfId="0" applyFont="1" applyBorder="1" applyAlignment="1">
      <alignment horizontal="center"/>
    </xf>
    <xf numFmtId="0" fontId="9" fillId="33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3" fillId="0" borderId="10" xfId="0" applyFont="1" applyBorder="1" applyAlignment="1">
      <alignment/>
    </xf>
    <xf numFmtId="0" fontId="3" fillId="34" borderId="11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3" fillId="34" borderId="12" xfId="0" applyFont="1" applyFill="1" applyBorder="1" applyAlignment="1">
      <alignment horizontal="center" vertical="center"/>
    </xf>
    <xf numFmtId="0" fontId="4" fillId="0" borderId="13" xfId="0" applyFont="1" applyBorder="1" applyAlignment="1">
      <alignment/>
    </xf>
    <xf numFmtId="0" fontId="3" fillId="34" borderId="12" xfId="0" applyFont="1" applyFill="1" applyBorder="1" applyAlignment="1">
      <alignment horizontal="center"/>
    </xf>
    <xf numFmtId="0" fontId="3" fillId="35" borderId="0" xfId="0" applyFont="1" applyFill="1" applyBorder="1" applyAlignment="1">
      <alignment/>
    </xf>
    <xf numFmtId="0" fontId="3" fillId="35" borderId="0" xfId="0" applyFont="1" applyFill="1" applyBorder="1" applyAlignment="1">
      <alignment vertical="top" wrapText="1"/>
    </xf>
    <xf numFmtId="0" fontId="3" fillId="34" borderId="14" xfId="0" applyFont="1" applyFill="1" applyBorder="1" applyAlignment="1">
      <alignment horizontal="center"/>
    </xf>
    <xf numFmtId="0" fontId="12" fillId="0" borderId="10" xfId="0" applyFont="1" applyBorder="1" applyAlignment="1">
      <alignment horizontal="left" vertical="center" wrapText="1"/>
    </xf>
    <xf numFmtId="0" fontId="3" fillId="8" borderId="10" xfId="0" applyFont="1" applyFill="1" applyBorder="1" applyAlignment="1">
      <alignment horizontal="center"/>
    </xf>
    <xf numFmtId="0" fontId="14" fillId="33" borderId="10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/>
    </xf>
    <xf numFmtId="0" fontId="4" fillId="33" borderId="10" xfId="0" applyFont="1" applyFill="1" applyBorder="1" applyAlignment="1">
      <alignment horizontal="left" vertical="center"/>
    </xf>
    <xf numFmtId="0" fontId="3" fillId="36" borderId="10" xfId="0" applyFont="1" applyFill="1" applyBorder="1" applyAlignment="1">
      <alignment horizontal="center"/>
    </xf>
    <xf numFmtId="0" fontId="3" fillId="36" borderId="10" xfId="0" applyFont="1" applyFill="1" applyBorder="1" applyAlignment="1">
      <alignment horizontal="center" vertical="center"/>
    </xf>
    <xf numFmtId="0" fontId="10" fillId="33" borderId="15" xfId="0" applyFont="1" applyFill="1" applyBorder="1" applyAlignment="1">
      <alignment horizontal="center" vertical="center" wrapText="1"/>
    </xf>
    <xf numFmtId="0" fontId="11" fillId="33" borderId="16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/>
    </xf>
    <xf numFmtId="0" fontId="4" fillId="33" borderId="17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9" fillId="33" borderId="11" xfId="0" applyFont="1" applyFill="1" applyBorder="1" applyAlignment="1">
      <alignment horizontal="center"/>
    </xf>
    <xf numFmtId="0" fontId="9" fillId="33" borderId="12" xfId="0" applyFont="1" applyFill="1" applyBorder="1" applyAlignment="1">
      <alignment horizontal="center"/>
    </xf>
    <xf numFmtId="0" fontId="9" fillId="33" borderId="15" xfId="0" applyFont="1" applyFill="1" applyBorder="1" applyAlignment="1">
      <alignment horizontal="center" vertical="center"/>
    </xf>
    <xf numFmtId="0" fontId="9" fillId="33" borderId="16" xfId="0" applyFont="1" applyFill="1" applyBorder="1" applyAlignment="1">
      <alignment horizontal="center" vertical="center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96"/>
  <sheetViews>
    <sheetView zoomScalePageLayoutView="0" workbookViewId="0" topLeftCell="A1">
      <selection activeCell="U18" sqref="U18"/>
    </sheetView>
  </sheetViews>
  <sheetFormatPr defaultColWidth="9.00390625" defaultRowHeight="12.75"/>
  <cols>
    <col min="1" max="1" width="3.625" style="7" customWidth="1"/>
    <col min="2" max="2" width="41.625" style="8" bestFit="1" customWidth="1"/>
    <col min="3" max="3" width="6.625" style="8" customWidth="1"/>
    <col min="4" max="4" width="6.75390625" style="1" bestFit="1" customWidth="1"/>
    <col min="5" max="6" width="6.375" style="1" bestFit="1" customWidth="1"/>
    <col min="7" max="8" width="5.75390625" style="1" customWidth="1"/>
    <col min="9" max="9" width="5.75390625" style="26" customWidth="1"/>
    <col min="10" max="21" width="5.75390625" style="1" customWidth="1"/>
    <col min="22" max="22" width="29.25390625" style="1" customWidth="1"/>
    <col min="23" max="25" width="5.75390625" style="1" customWidth="1"/>
    <col min="26" max="26" width="16.25390625" style="2" customWidth="1"/>
    <col min="28" max="29" width="9.125" style="20" customWidth="1"/>
  </cols>
  <sheetData>
    <row r="1" spans="1:29" ht="25.5" customHeight="1" thickTop="1">
      <c r="A1" s="65" t="s">
        <v>24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7"/>
      <c r="T1"/>
      <c r="U1" s="20"/>
      <c r="V1" s="20"/>
      <c r="W1"/>
      <c r="X1"/>
      <c r="Y1"/>
      <c r="Z1"/>
      <c r="AB1"/>
      <c r="AC1"/>
    </row>
    <row r="2" spans="1:29" ht="25.5" customHeight="1">
      <c r="A2" s="68" t="s">
        <v>79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70"/>
      <c r="T2"/>
      <c r="U2" s="20"/>
      <c r="V2" s="20"/>
      <c r="W2"/>
      <c r="X2"/>
      <c r="Y2"/>
      <c r="Z2"/>
      <c r="AB2"/>
      <c r="AC2"/>
    </row>
    <row r="3" spans="1:29" ht="31.5" customHeight="1" thickBot="1">
      <c r="A3" s="71" t="s">
        <v>27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3"/>
      <c r="T3"/>
      <c r="U3" s="20"/>
      <c r="V3" s="20"/>
      <c r="W3"/>
      <c r="X3"/>
      <c r="Y3"/>
      <c r="Z3"/>
      <c r="AB3"/>
      <c r="AC3"/>
    </row>
    <row r="4" spans="1:30" ht="12.75" customHeight="1" thickTop="1">
      <c r="A4" s="58" t="s">
        <v>13</v>
      </c>
      <c r="B4" s="59"/>
      <c r="C4" s="59"/>
      <c r="D4" s="60"/>
      <c r="E4" s="61" t="s">
        <v>91</v>
      </c>
      <c r="F4" s="62"/>
      <c r="G4" s="36" t="s">
        <v>20</v>
      </c>
      <c r="H4" s="63" t="s">
        <v>1</v>
      </c>
      <c r="I4" s="36" t="s">
        <v>22</v>
      </c>
      <c r="J4" s="63" t="s">
        <v>1</v>
      </c>
      <c r="K4" s="56" t="s">
        <v>25</v>
      </c>
      <c r="L4" s="56" t="s">
        <v>26</v>
      </c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6"/>
      <c r="AB4"/>
      <c r="AD4" s="20"/>
    </row>
    <row r="5" spans="1:30" ht="14.25" customHeight="1">
      <c r="A5" s="12" t="s">
        <v>2</v>
      </c>
      <c r="B5" s="53" t="s">
        <v>81</v>
      </c>
      <c r="C5" s="12" t="s">
        <v>3</v>
      </c>
      <c r="D5" s="13" t="s">
        <v>1</v>
      </c>
      <c r="E5" s="36" t="s">
        <v>0</v>
      </c>
      <c r="F5" s="50" t="s">
        <v>55</v>
      </c>
      <c r="G5" s="36" t="s">
        <v>21</v>
      </c>
      <c r="H5" s="64"/>
      <c r="I5" s="36" t="s">
        <v>23</v>
      </c>
      <c r="J5" s="64"/>
      <c r="K5" s="57"/>
      <c r="L5" s="57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6"/>
      <c r="AB5"/>
      <c r="AD5" s="20"/>
    </row>
    <row r="6" spans="1:30" ht="12.75">
      <c r="A6" s="40" t="s">
        <v>4</v>
      </c>
      <c r="B6" s="48" t="s">
        <v>44</v>
      </c>
      <c r="C6" s="44" t="s">
        <v>52</v>
      </c>
      <c r="D6" s="14">
        <v>3</v>
      </c>
      <c r="E6" s="54" t="s">
        <v>92</v>
      </c>
      <c r="F6" s="14" t="s">
        <v>92</v>
      </c>
      <c r="G6" s="15">
        <v>36</v>
      </c>
      <c r="H6" s="15">
        <v>1.44</v>
      </c>
      <c r="I6" s="15">
        <v>39</v>
      </c>
      <c r="J6" s="15">
        <v>1.56</v>
      </c>
      <c r="K6" s="15">
        <f>SUM(G6,I6)</f>
        <v>75</v>
      </c>
      <c r="L6" s="15">
        <f>SUM(H6,J6)</f>
        <v>3</v>
      </c>
      <c r="N6" s="45"/>
      <c r="O6" s="45"/>
      <c r="P6" s="46"/>
      <c r="Q6" s="5"/>
      <c r="R6" s="5"/>
      <c r="S6" s="5"/>
      <c r="T6" s="5"/>
      <c r="Z6" s="1"/>
      <c r="AA6" s="2"/>
      <c r="AB6"/>
      <c r="AD6" s="20"/>
    </row>
    <row r="7" spans="1:30" ht="12.75">
      <c r="A7" s="40" t="s">
        <v>5</v>
      </c>
      <c r="B7" s="48" t="s">
        <v>45</v>
      </c>
      <c r="C7" s="44" t="s">
        <v>52</v>
      </c>
      <c r="D7" s="14">
        <v>2</v>
      </c>
      <c r="E7" s="54" t="s">
        <v>92</v>
      </c>
      <c r="F7" s="14"/>
      <c r="G7" s="15">
        <v>30</v>
      </c>
      <c r="H7" s="15">
        <v>1.2</v>
      </c>
      <c r="I7" s="15">
        <v>20</v>
      </c>
      <c r="J7" s="15">
        <v>0.8</v>
      </c>
      <c r="K7" s="15">
        <f>SUM(G7,I7)</f>
        <v>50</v>
      </c>
      <c r="L7" s="15">
        <f>SUM(H7,J7)</f>
        <v>2</v>
      </c>
      <c r="N7" s="5"/>
      <c r="O7" s="5"/>
      <c r="P7" s="5"/>
      <c r="Q7" s="5"/>
      <c r="R7" s="5"/>
      <c r="S7" s="5"/>
      <c r="T7" s="5"/>
      <c r="Z7" s="1"/>
      <c r="AA7" s="2"/>
      <c r="AB7"/>
      <c r="AD7" s="20"/>
    </row>
    <row r="8" spans="1:30" ht="12.75">
      <c r="A8" s="40" t="s">
        <v>6</v>
      </c>
      <c r="B8" s="48" t="s">
        <v>31</v>
      </c>
      <c r="C8" s="44" t="s">
        <v>60</v>
      </c>
      <c r="D8" s="14">
        <v>5</v>
      </c>
      <c r="E8" s="54" t="s">
        <v>92</v>
      </c>
      <c r="F8" s="14" t="s">
        <v>92</v>
      </c>
      <c r="G8" s="15">
        <v>60</v>
      </c>
      <c r="H8" s="15">
        <v>2.4</v>
      </c>
      <c r="I8" s="15">
        <v>65</v>
      </c>
      <c r="J8" s="15">
        <v>2.6</v>
      </c>
      <c r="K8" s="15">
        <f aca="true" t="shared" si="0" ref="K8:L16">SUM(G8,I8)</f>
        <v>125</v>
      </c>
      <c r="L8" s="15">
        <f t="shared" si="0"/>
        <v>5</v>
      </c>
      <c r="Z8" s="1"/>
      <c r="AA8" s="2"/>
      <c r="AB8"/>
      <c r="AD8" s="20"/>
    </row>
    <row r="9" spans="1:30" ht="12.75">
      <c r="A9" s="40" t="s">
        <v>7</v>
      </c>
      <c r="B9" s="48" t="s">
        <v>32</v>
      </c>
      <c r="C9" s="44" t="s">
        <v>52</v>
      </c>
      <c r="D9" s="14">
        <v>5</v>
      </c>
      <c r="E9" s="54" t="s">
        <v>92</v>
      </c>
      <c r="F9" s="14" t="s">
        <v>92</v>
      </c>
      <c r="G9" s="15">
        <v>60</v>
      </c>
      <c r="H9" s="15">
        <v>2.4</v>
      </c>
      <c r="I9" s="15">
        <v>65</v>
      </c>
      <c r="J9" s="15">
        <v>2.6</v>
      </c>
      <c r="K9" s="15">
        <f t="shared" si="0"/>
        <v>125</v>
      </c>
      <c r="L9" s="15">
        <f t="shared" si="0"/>
        <v>5</v>
      </c>
      <c r="Z9" s="1"/>
      <c r="AA9" s="2"/>
      <c r="AB9"/>
      <c r="AD9" s="20"/>
    </row>
    <row r="10" spans="1:30" ht="12.75">
      <c r="A10" s="40" t="s">
        <v>8</v>
      </c>
      <c r="B10" s="48" t="s">
        <v>33</v>
      </c>
      <c r="C10" s="44" t="s">
        <v>60</v>
      </c>
      <c r="D10" s="14">
        <v>4</v>
      </c>
      <c r="E10" s="54" t="s">
        <v>92</v>
      </c>
      <c r="F10" s="14" t="s">
        <v>92</v>
      </c>
      <c r="G10" s="15">
        <v>60</v>
      </c>
      <c r="H10" s="15">
        <v>2.4</v>
      </c>
      <c r="I10" s="15">
        <v>40</v>
      </c>
      <c r="J10" s="15">
        <v>1.6</v>
      </c>
      <c r="K10" s="15">
        <f t="shared" si="0"/>
        <v>100</v>
      </c>
      <c r="L10" s="15">
        <f t="shared" si="0"/>
        <v>4</v>
      </c>
      <c r="Z10" s="1"/>
      <c r="AA10" s="2"/>
      <c r="AB10"/>
      <c r="AD10" s="20"/>
    </row>
    <row r="11" spans="1:30" ht="12.75">
      <c r="A11" s="40" t="s">
        <v>9</v>
      </c>
      <c r="B11" s="48" t="s">
        <v>89</v>
      </c>
      <c r="C11" s="42" t="s">
        <v>52</v>
      </c>
      <c r="D11" s="18">
        <v>2</v>
      </c>
      <c r="E11" s="18"/>
      <c r="F11" s="18" t="s">
        <v>92</v>
      </c>
      <c r="G11" s="15">
        <v>16</v>
      </c>
      <c r="H11" s="15">
        <v>0.64</v>
      </c>
      <c r="I11" s="15">
        <v>34</v>
      </c>
      <c r="J11" s="15">
        <v>1.36</v>
      </c>
      <c r="K11" s="15">
        <f>SUM(G11,I11)</f>
        <v>50</v>
      </c>
      <c r="L11" s="15">
        <f>SUM(H11,J11)</f>
        <v>2</v>
      </c>
      <c r="Z11" s="1"/>
      <c r="AA11" s="2"/>
      <c r="AB11"/>
      <c r="AD11" s="20"/>
    </row>
    <row r="12" spans="1:30" ht="12.75">
      <c r="A12" s="40" t="s">
        <v>10</v>
      </c>
      <c r="B12" s="48" t="s">
        <v>43</v>
      </c>
      <c r="C12" s="44" t="s">
        <v>60</v>
      </c>
      <c r="D12" s="14">
        <v>6</v>
      </c>
      <c r="E12" s="54" t="s">
        <v>92</v>
      </c>
      <c r="F12" s="14" t="s">
        <v>92</v>
      </c>
      <c r="G12" s="15">
        <v>90</v>
      </c>
      <c r="H12" s="15">
        <v>3.6</v>
      </c>
      <c r="I12" s="15">
        <v>60</v>
      </c>
      <c r="J12" s="15">
        <v>2.4</v>
      </c>
      <c r="K12" s="15">
        <f t="shared" si="0"/>
        <v>150</v>
      </c>
      <c r="L12" s="15">
        <f t="shared" si="0"/>
        <v>6</v>
      </c>
      <c r="Z12" s="1"/>
      <c r="AA12" s="2"/>
      <c r="AB12"/>
      <c r="AD12" s="20"/>
    </row>
    <row r="13" spans="1:30" ht="12.75">
      <c r="A13" s="40" t="s">
        <v>11</v>
      </c>
      <c r="B13" s="48" t="s">
        <v>39</v>
      </c>
      <c r="C13" s="42" t="s">
        <v>52</v>
      </c>
      <c r="D13" s="18">
        <v>3</v>
      </c>
      <c r="E13" s="55" t="s">
        <v>92</v>
      </c>
      <c r="F13" s="18"/>
      <c r="G13" s="15">
        <v>45</v>
      </c>
      <c r="H13" s="15">
        <v>1.8</v>
      </c>
      <c r="I13" s="15">
        <v>30</v>
      </c>
      <c r="J13" s="15">
        <v>1.2</v>
      </c>
      <c r="K13" s="15">
        <f t="shared" si="0"/>
        <v>75</v>
      </c>
      <c r="L13" s="15">
        <f t="shared" si="0"/>
        <v>3</v>
      </c>
      <c r="Z13" s="1"/>
      <c r="AA13" s="2"/>
      <c r="AB13"/>
      <c r="AD13" s="20"/>
    </row>
    <row r="14" spans="1:30" ht="12.75">
      <c r="A14" s="40" t="s">
        <v>12</v>
      </c>
      <c r="B14" s="48" t="s">
        <v>29</v>
      </c>
      <c r="C14" s="44" t="s">
        <v>52</v>
      </c>
      <c r="D14" s="14">
        <v>0</v>
      </c>
      <c r="E14" s="14"/>
      <c r="F14" s="14" t="s">
        <v>92</v>
      </c>
      <c r="G14" s="15">
        <v>30</v>
      </c>
      <c r="H14" s="15"/>
      <c r="I14" s="15"/>
      <c r="J14" s="15"/>
      <c r="K14" s="15">
        <f t="shared" si="0"/>
        <v>30</v>
      </c>
      <c r="L14" s="15">
        <v>0</v>
      </c>
      <c r="Z14" s="1"/>
      <c r="AA14" s="2"/>
      <c r="AB14"/>
      <c r="AD14" s="20"/>
    </row>
    <row r="15" spans="1:30" ht="12.75">
      <c r="A15" s="40" t="s">
        <v>15</v>
      </c>
      <c r="B15" s="48" t="s">
        <v>41</v>
      </c>
      <c r="C15" s="47" t="s">
        <v>52</v>
      </c>
      <c r="D15" s="14">
        <v>0</v>
      </c>
      <c r="E15" s="14" t="s">
        <v>92</v>
      </c>
      <c r="F15" s="14"/>
      <c r="G15" s="15">
        <v>4</v>
      </c>
      <c r="H15" s="15">
        <v>0</v>
      </c>
      <c r="I15" s="15">
        <v>0</v>
      </c>
      <c r="J15" s="15">
        <v>0</v>
      </c>
      <c r="K15" s="15">
        <f t="shared" si="0"/>
        <v>4</v>
      </c>
      <c r="L15" s="15">
        <f t="shared" si="0"/>
        <v>0</v>
      </c>
      <c r="Z15" s="1"/>
      <c r="AA15" s="2"/>
      <c r="AB15"/>
      <c r="AD15" s="20"/>
    </row>
    <row r="16" spans="1:30" ht="12.75">
      <c r="A16" s="11"/>
      <c r="B16" s="43" t="s">
        <v>28</v>
      </c>
      <c r="C16" s="39"/>
      <c r="D16" s="37">
        <f>SUM(D6:D15)</f>
        <v>30</v>
      </c>
      <c r="E16" s="38">
        <f>SUM(E6:E15)</f>
        <v>0</v>
      </c>
      <c r="F16" s="37">
        <f>SUM(F6:F15)</f>
        <v>0</v>
      </c>
      <c r="G16" s="37">
        <f>SUM(G6:G15)</f>
        <v>431</v>
      </c>
      <c r="H16" s="37">
        <f>SUM(H6:H15)</f>
        <v>15.88</v>
      </c>
      <c r="I16" s="37">
        <f>SUM(I6:I15)</f>
        <v>353</v>
      </c>
      <c r="J16" s="37">
        <f>SUM(J6:J15)</f>
        <v>14.12</v>
      </c>
      <c r="K16" s="37">
        <f t="shared" si="0"/>
        <v>784</v>
      </c>
      <c r="L16" s="37">
        <f>SUM(H16,J16)</f>
        <v>30</v>
      </c>
      <c r="Z16" s="1"/>
      <c r="AA16" s="2"/>
      <c r="AB16"/>
      <c r="AD16" s="20"/>
    </row>
    <row r="17" spans="1:31" ht="12.75" customHeight="1">
      <c r="A17" s="11"/>
      <c r="B17" s="1"/>
      <c r="C17" s="1"/>
      <c r="D17" s="3"/>
      <c r="E17" s="11"/>
      <c r="I17" s="1"/>
      <c r="J17" s="26"/>
      <c r="K17" s="26"/>
      <c r="L17" s="26"/>
      <c r="Z17" s="1"/>
      <c r="AA17" s="1"/>
      <c r="AB17" s="2"/>
      <c r="AC17"/>
      <c r="AD17" s="20"/>
      <c r="AE17" s="20"/>
    </row>
    <row r="18" spans="1:31" s="10" customFormat="1" ht="12.75" customHeight="1">
      <c r="A18" s="58" t="s">
        <v>14</v>
      </c>
      <c r="B18" s="59"/>
      <c r="C18" s="59"/>
      <c r="D18" s="60"/>
      <c r="E18" s="61" t="s">
        <v>91</v>
      </c>
      <c r="F18" s="62"/>
      <c r="G18" s="36" t="s">
        <v>20</v>
      </c>
      <c r="H18" s="63" t="s">
        <v>1</v>
      </c>
      <c r="I18" s="36" t="s">
        <v>22</v>
      </c>
      <c r="J18" s="63" t="s">
        <v>1</v>
      </c>
      <c r="K18" s="56" t="s">
        <v>25</v>
      </c>
      <c r="L18" s="56" t="s">
        <v>26</v>
      </c>
      <c r="M18" s="1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19"/>
      <c r="AD18" s="32"/>
      <c r="AE18" s="32"/>
    </row>
    <row r="19" spans="1:31" s="23" customFormat="1" ht="12.75">
      <c r="A19" s="12" t="s">
        <v>2</v>
      </c>
      <c r="B19" s="53" t="s">
        <v>81</v>
      </c>
      <c r="C19" s="12" t="s">
        <v>3</v>
      </c>
      <c r="D19" s="13" t="s">
        <v>1</v>
      </c>
      <c r="E19" s="36" t="s">
        <v>0</v>
      </c>
      <c r="F19" s="50" t="s">
        <v>55</v>
      </c>
      <c r="G19" s="36" t="s">
        <v>21</v>
      </c>
      <c r="H19" s="64"/>
      <c r="I19" s="36" t="s">
        <v>23</v>
      </c>
      <c r="J19" s="64"/>
      <c r="K19" s="57"/>
      <c r="L19" s="57"/>
      <c r="M19" s="9"/>
      <c r="N19" s="21"/>
      <c r="O19" s="9"/>
      <c r="P19" s="9"/>
      <c r="Q19" s="9"/>
      <c r="R19" s="9"/>
      <c r="S19" s="9"/>
      <c r="T19" s="9"/>
      <c r="U19" s="9"/>
      <c r="V19" s="21"/>
      <c r="W19" s="21"/>
      <c r="X19" s="21"/>
      <c r="Y19" s="21"/>
      <c r="Z19" s="21"/>
      <c r="AA19" s="21"/>
      <c r="AB19" s="22"/>
      <c r="AD19" s="34"/>
      <c r="AE19" s="34"/>
    </row>
    <row r="20" spans="1:31" ht="12.75">
      <c r="A20" s="40" t="s">
        <v>4</v>
      </c>
      <c r="B20" s="48" t="s">
        <v>59</v>
      </c>
      <c r="C20" s="44" t="s">
        <v>52</v>
      </c>
      <c r="D20" s="14">
        <v>1</v>
      </c>
      <c r="E20" s="14"/>
      <c r="F20" s="14" t="s">
        <v>92</v>
      </c>
      <c r="G20" s="15">
        <v>20</v>
      </c>
      <c r="H20" s="15">
        <v>0.8</v>
      </c>
      <c r="I20" s="15">
        <v>5</v>
      </c>
      <c r="J20" s="15">
        <v>0.2</v>
      </c>
      <c r="K20" s="15">
        <f>SUM(G20,I20)</f>
        <v>25</v>
      </c>
      <c r="L20" s="15">
        <f>SUM(H20,J20)</f>
        <v>1</v>
      </c>
      <c r="M20" s="9"/>
      <c r="O20" s="9"/>
      <c r="P20" s="9"/>
      <c r="Q20" s="9"/>
      <c r="R20" s="9"/>
      <c r="S20" s="9"/>
      <c r="T20" s="9"/>
      <c r="U20" s="9"/>
      <c r="Z20" s="1"/>
      <c r="AA20" s="1"/>
      <c r="AB20" s="2"/>
      <c r="AC20"/>
      <c r="AD20" s="20"/>
      <c r="AE20" s="20"/>
    </row>
    <row r="21" spans="1:30" ht="12.75">
      <c r="A21" s="40" t="s">
        <v>5</v>
      </c>
      <c r="B21" s="48" t="s">
        <v>64</v>
      </c>
      <c r="C21" s="42" t="s">
        <v>52</v>
      </c>
      <c r="D21" s="18">
        <v>2</v>
      </c>
      <c r="E21" s="18"/>
      <c r="F21" s="18" t="s">
        <v>92</v>
      </c>
      <c r="G21" s="15">
        <v>30</v>
      </c>
      <c r="H21" s="15">
        <v>1.2</v>
      </c>
      <c r="I21" s="15">
        <v>20</v>
      </c>
      <c r="J21" s="15">
        <v>0.8</v>
      </c>
      <c r="K21" s="15">
        <f>SUM(G21,I21)</f>
        <v>50</v>
      </c>
      <c r="L21" s="15">
        <f>SUM(H21,J21)</f>
        <v>2</v>
      </c>
      <c r="M21" s="9"/>
      <c r="N21" s="9"/>
      <c r="O21" s="9"/>
      <c r="P21" s="9"/>
      <c r="Q21" s="9"/>
      <c r="R21" s="9"/>
      <c r="S21" s="9"/>
      <c r="T21" s="9"/>
      <c r="Z21" s="1"/>
      <c r="AA21" s="2"/>
      <c r="AB21"/>
      <c r="AD21" s="20"/>
    </row>
    <row r="22" spans="1:19" ht="12.75">
      <c r="A22" s="40" t="s">
        <v>6</v>
      </c>
      <c r="B22" s="48" t="s">
        <v>30</v>
      </c>
      <c r="C22" s="44" t="s">
        <v>52</v>
      </c>
      <c r="D22" s="14">
        <v>2</v>
      </c>
      <c r="E22" s="54" t="s">
        <v>92</v>
      </c>
      <c r="F22" s="14"/>
      <c r="G22" s="15">
        <v>18</v>
      </c>
      <c r="H22" s="15">
        <v>0.72</v>
      </c>
      <c r="I22" s="15">
        <v>32</v>
      </c>
      <c r="J22" s="15">
        <v>1.28</v>
      </c>
      <c r="K22" s="15">
        <f aca="true" t="shared" si="1" ref="K22:L32">SUM(G22,I22)</f>
        <v>50</v>
      </c>
      <c r="L22" s="15">
        <f t="shared" si="1"/>
        <v>2</v>
      </c>
      <c r="M22" s="9"/>
      <c r="N22" s="9"/>
      <c r="O22" s="9"/>
      <c r="P22" s="9"/>
      <c r="Q22" s="9"/>
      <c r="R22" s="9"/>
      <c r="S22" s="9"/>
    </row>
    <row r="23" spans="1:19" ht="12.75">
      <c r="A23" s="40" t="s">
        <v>7</v>
      </c>
      <c r="B23" s="48" t="s">
        <v>32</v>
      </c>
      <c r="C23" s="44" t="s">
        <v>60</v>
      </c>
      <c r="D23" s="14">
        <v>5</v>
      </c>
      <c r="E23" s="54" t="s">
        <v>92</v>
      </c>
      <c r="F23" s="14" t="s">
        <v>92</v>
      </c>
      <c r="G23" s="15">
        <v>60</v>
      </c>
      <c r="H23" s="15">
        <v>2.4</v>
      </c>
      <c r="I23" s="15">
        <v>65</v>
      </c>
      <c r="J23" s="15">
        <v>2.6</v>
      </c>
      <c r="K23" s="15">
        <f t="shared" si="1"/>
        <v>125</v>
      </c>
      <c r="L23" s="15">
        <f t="shared" si="1"/>
        <v>5</v>
      </c>
      <c r="M23" s="9"/>
      <c r="N23" s="9"/>
      <c r="O23" s="9"/>
      <c r="P23" s="9"/>
      <c r="Q23" s="9"/>
      <c r="R23" s="9"/>
      <c r="S23" s="9"/>
    </row>
    <row r="24" spans="1:19" ht="12.75">
      <c r="A24" s="40" t="s">
        <v>8</v>
      </c>
      <c r="B24" s="48" t="s">
        <v>36</v>
      </c>
      <c r="C24" s="44" t="s">
        <v>60</v>
      </c>
      <c r="D24" s="14">
        <v>4</v>
      </c>
      <c r="E24" s="54" t="s">
        <v>92</v>
      </c>
      <c r="F24" s="14" t="s">
        <v>92</v>
      </c>
      <c r="G24" s="15">
        <v>40</v>
      </c>
      <c r="H24" s="15">
        <v>1.6</v>
      </c>
      <c r="I24" s="15">
        <v>60</v>
      </c>
      <c r="J24" s="15">
        <v>2.4</v>
      </c>
      <c r="K24" s="15">
        <v>100</v>
      </c>
      <c r="L24" s="15">
        <f t="shared" si="1"/>
        <v>4</v>
      </c>
      <c r="M24" s="9"/>
      <c r="N24" s="9"/>
      <c r="O24" s="9"/>
      <c r="P24" s="9"/>
      <c r="Q24" s="9"/>
      <c r="R24" s="9"/>
      <c r="S24" s="9"/>
    </row>
    <row r="25" spans="1:19" ht="12.75">
      <c r="A25" s="40" t="s">
        <v>9</v>
      </c>
      <c r="B25" s="48" t="s">
        <v>34</v>
      </c>
      <c r="C25" s="44" t="s">
        <v>60</v>
      </c>
      <c r="D25" s="14">
        <v>5</v>
      </c>
      <c r="E25" s="54" t="s">
        <v>92</v>
      </c>
      <c r="F25" s="14" t="s">
        <v>92</v>
      </c>
      <c r="G25" s="15">
        <v>40</v>
      </c>
      <c r="H25" s="15">
        <v>1.6</v>
      </c>
      <c r="I25" s="15">
        <v>85</v>
      </c>
      <c r="J25" s="15">
        <v>3.4</v>
      </c>
      <c r="K25" s="15">
        <v>125</v>
      </c>
      <c r="L25" s="15">
        <f t="shared" si="1"/>
        <v>5</v>
      </c>
      <c r="M25" s="9"/>
      <c r="N25" s="9"/>
      <c r="O25" s="9"/>
      <c r="P25" s="9"/>
      <c r="Q25" s="9"/>
      <c r="R25" s="9"/>
      <c r="S25" s="9"/>
    </row>
    <row r="26" spans="1:19" ht="12.75">
      <c r="A26" s="40" t="s">
        <v>10</v>
      </c>
      <c r="B26" s="48" t="s">
        <v>37</v>
      </c>
      <c r="C26" s="44" t="s">
        <v>52</v>
      </c>
      <c r="D26" s="14">
        <v>2</v>
      </c>
      <c r="E26" s="54" t="s">
        <v>92</v>
      </c>
      <c r="F26" s="14" t="s">
        <v>92</v>
      </c>
      <c r="G26" s="15">
        <v>45</v>
      </c>
      <c r="H26" s="15">
        <v>1.8</v>
      </c>
      <c r="I26" s="15">
        <v>5</v>
      </c>
      <c r="J26" s="15">
        <v>0.2</v>
      </c>
      <c r="K26" s="15">
        <f t="shared" si="1"/>
        <v>50</v>
      </c>
      <c r="L26" s="15">
        <f t="shared" si="1"/>
        <v>2</v>
      </c>
      <c r="M26" s="9"/>
      <c r="N26" s="9"/>
      <c r="O26" s="9"/>
      <c r="P26" s="9"/>
      <c r="Q26" s="9"/>
      <c r="R26" s="9"/>
      <c r="S26" s="9"/>
    </row>
    <row r="27" spans="1:19" ht="12.75">
      <c r="A27" s="40" t="s">
        <v>11</v>
      </c>
      <c r="B27" s="48" t="s">
        <v>50</v>
      </c>
      <c r="C27" s="44" t="s">
        <v>52</v>
      </c>
      <c r="D27" s="14">
        <v>2</v>
      </c>
      <c r="E27" s="54" t="s">
        <v>92</v>
      </c>
      <c r="F27" s="14" t="s">
        <v>92</v>
      </c>
      <c r="G27" s="15">
        <v>36</v>
      </c>
      <c r="H27" s="15">
        <v>1.44</v>
      </c>
      <c r="I27" s="15">
        <v>14</v>
      </c>
      <c r="J27" s="15">
        <v>0.56</v>
      </c>
      <c r="K27" s="15">
        <f t="shared" si="1"/>
        <v>50</v>
      </c>
      <c r="L27" s="15">
        <f t="shared" si="1"/>
        <v>2</v>
      </c>
      <c r="M27" s="9"/>
      <c r="N27" s="9"/>
      <c r="O27" s="9"/>
      <c r="P27" s="9"/>
      <c r="Q27" s="9"/>
      <c r="R27" s="9"/>
      <c r="S27" s="9"/>
    </row>
    <row r="28" spans="1:12" ht="29.25">
      <c r="A28" s="40" t="s">
        <v>12</v>
      </c>
      <c r="B28" s="48" t="s">
        <v>69</v>
      </c>
      <c r="C28" s="44" t="s">
        <v>52</v>
      </c>
      <c r="D28" s="14">
        <v>3</v>
      </c>
      <c r="E28" s="54" t="s">
        <v>92</v>
      </c>
      <c r="F28" s="14" t="s">
        <v>92</v>
      </c>
      <c r="G28" s="15">
        <v>45</v>
      </c>
      <c r="H28" s="15">
        <v>1.8</v>
      </c>
      <c r="I28" s="15">
        <v>30</v>
      </c>
      <c r="J28" s="15">
        <v>1.2</v>
      </c>
      <c r="K28" s="15">
        <f>SUM(G28,I28)</f>
        <v>75</v>
      </c>
      <c r="L28" s="15">
        <f>SUM(H28,J28)</f>
        <v>3</v>
      </c>
    </row>
    <row r="29" spans="1:12" ht="12.75">
      <c r="A29" s="40" t="s">
        <v>15</v>
      </c>
      <c r="B29" s="48" t="s">
        <v>29</v>
      </c>
      <c r="C29" s="44" t="s">
        <v>52</v>
      </c>
      <c r="D29" s="14">
        <v>0</v>
      </c>
      <c r="E29" s="14"/>
      <c r="F29" s="14" t="s">
        <v>92</v>
      </c>
      <c r="G29" s="15">
        <v>30</v>
      </c>
      <c r="H29" s="15"/>
      <c r="I29" s="15"/>
      <c r="J29" s="15"/>
      <c r="K29" s="15">
        <f t="shared" si="1"/>
        <v>30</v>
      </c>
      <c r="L29" s="15">
        <f t="shared" si="1"/>
        <v>0</v>
      </c>
    </row>
    <row r="30" spans="1:12" ht="29.25">
      <c r="A30" s="40" t="s">
        <v>65</v>
      </c>
      <c r="B30" s="48" t="s">
        <v>84</v>
      </c>
      <c r="C30" s="44" t="s">
        <v>52</v>
      </c>
      <c r="D30" s="14">
        <v>3</v>
      </c>
      <c r="E30" s="14"/>
      <c r="F30" s="49" t="s">
        <v>92</v>
      </c>
      <c r="G30" s="15">
        <v>75</v>
      </c>
      <c r="H30" s="15">
        <v>3</v>
      </c>
      <c r="I30" s="15">
        <v>0</v>
      </c>
      <c r="J30" s="15">
        <v>0</v>
      </c>
      <c r="K30" s="15">
        <f t="shared" si="1"/>
        <v>75</v>
      </c>
      <c r="L30" s="15">
        <f t="shared" si="1"/>
        <v>3</v>
      </c>
    </row>
    <row r="31" spans="1:12" ht="29.25">
      <c r="A31" s="40" t="s">
        <v>66</v>
      </c>
      <c r="B31" s="48" t="s">
        <v>85</v>
      </c>
      <c r="C31" s="47" t="s">
        <v>52</v>
      </c>
      <c r="D31" s="14">
        <v>1</v>
      </c>
      <c r="E31" s="14"/>
      <c r="F31" s="49" t="s">
        <v>92</v>
      </c>
      <c r="G31" s="15">
        <v>25</v>
      </c>
      <c r="H31" s="15">
        <v>1</v>
      </c>
      <c r="I31" s="15">
        <v>0</v>
      </c>
      <c r="J31" s="15">
        <v>0</v>
      </c>
      <c r="K31" s="15">
        <f t="shared" si="1"/>
        <v>25</v>
      </c>
      <c r="L31" s="15">
        <f t="shared" si="1"/>
        <v>1</v>
      </c>
    </row>
    <row r="32" spans="1:12" ht="12.75">
      <c r="A32" s="11"/>
      <c r="B32" s="43" t="s">
        <v>28</v>
      </c>
      <c r="C32" s="39"/>
      <c r="D32" s="37">
        <f>SUM(D20:D31)</f>
        <v>30</v>
      </c>
      <c r="E32" s="38">
        <f>SUM(E20:E31)</f>
        <v>0</v>
      </c>
      <c r="F32" s="37">
        <f>SUM(F20:F31)</f>
        <v>0</v>
      </c>
      <c r="G32" s="37">
        <f>SUM(G20:G31)</f>
        <v>464</v>
      </c>
      <c r="H32" s="37">
        <f>SUM(H20:H31)</f>
        <v>17.36</v>
      </c>
      <c r="I32" s="37">
        <f>SUM(I20:I31)</f>
        <v>316</v>
      </c>
      <c r="J32" s="37">
        <f>SUM(J20:J31)</f>
        <v>12.64</v>
      </c>
      <c r="K32" s="37">
        <f t="shared" si="1"/>
        <v>780</v>
      </c>
      <c r="L32" s="37">
        <f t="shared" si="1"/>
        <v>30</v>
      </c>
    </row>
    <row r="33" spans="1:11" ht="12.75">
      <c r="A33" s="11"/>
      <c r="B33" s="1"/>
      <c r="C33" s="1"/>
      <c r="I33" s="1"/>
      <c r="J33" s="26"/>
      <c r="K33" s="26"/>
    </row>
    <row r="34" spans="1:12" ht="12.75" customHeight="1">
      <c r="A34" s="58" t="s">
        <v>16</v>
      </c>
      <c r="B34" s="59"/>
      <c r="C34" s="59"/>
      <c r="D34" s="60"/>
      <c r="E34" s="61" t="s">
        <v>93</v>
      </c>
      <c r="F34" s="62"/>
      <c r="G34" s="36" t="s">
        <v>20</v>
      </c>
      <c r="H34" s="63" t="s">
        <v>1</v>
      </c>
      <c r="I34" s="36" t="s">
        <v>22</v>
      </c>
      <c r="J34" s="63" t="s">
        <v>1</v>
      </c>
      <c r="K34" s="56" t="s">
        <v>25</v>
      </c>
      <c r="L34" s="56" t="s">
        <v>26</v>
      </c>
    </row>
    <row r="35" spans="1:12" ht="12.75">
      <c r="A35" s="12" t="s">
        <v>2</v>
      </c>
      <c r="B35" s="53" t="s">
        <v>81</v>
      </c>
      <c r="C35" s="12" t="s">
        <v>3</v>
      </c>
      <c r="D35" s="13" t="s">
        <v>1</v>
      </c>
      <c r="E35" s="36" t="s">
        <v>0</v>
      </c>
      <c r="F35" s="50" t="s">
        <v>55</v>
      </c>
      <c r="G35" s="36" t="s">
        <v>21</v>
      </c>
      <c r="H35" s="64"/>
      <c r="I35" s="36" t="s">
        <v>23</v>
      </c>
      <c r="J35" s="64"/>
      <c r="K35" s="57"/>
      <c r="L35" s="57"/>
    </row>
    <row r="36" spans="1:12" ht="12.75">
      <c r="A36" s="40" t="s">
        <v>4</v>
      </c>
      <c r="B36" s="48" t="s">
        <v>59</v>
      </c>
      <c r="C36" s="44" t="s">
        <v>52</v>
      </c>
      <c r="D36" s="14">
        <v>1</v>
      </c>
      <c r="E36" s="14"/>
      <c r="F36" s="14" t="s">
        <v>92</v>
      </c>
      <c r="G36" s="15">
        <v>20</v>
      </c>
      <c r="H36" s="15">
        <v>0.8</v>
      </c>
      <c r="I36" s="15">
        <v>5</v>
      </c>
      <c r="J36" s="15">
        <v>0.2</v>
      </c>
      <c r="K36" s="15">
        <f aca="true" t="shared" si="2" ref="K36:L44">SUM(G36,I36)</f>
        <v>25</v>
      </c>
      <c r="L36" s="15">
        <f t="shared" si="2"/>
        <v>1</v>
      </c>
    </row>
    <row r="37" spans="1:12" ht="12.75">
      <c r="A37" s="40" t="s">
        <v>5</v>
      </c>
      <c r="B37" s="48" t="s">
        <v>48</v>
      </c>
      <c r="C37" s="44" t="s">
        <v>52</v>
      </c>
      <c r="D37" s="14">
        <v>2</v>
      </c>
      <c r="E37" s="54" t="s">
        <v>92</v>
      </c>
      <c r="F37" s="14" t="s">
        <v>92</v>
      </c>
      <c r="G37" s="15">
        <v>36</v>
      </c>
      <c r="H37" s="15">
        <v>1.44</v>
      </c>
      <c r="I37" s="15">
        <v>14</v>
      </c>
      <c r="J37" s="15">
        <v>0.56</v>
      </c>
      <c r="K37" s="15">
        <f t="shared" si="2"/>
        <v>50</v>
      </c>
      <c r="L37" s="15">
        <f t="shared" si="2"/>
        <v>2</v>
      </c>
    </row>
    <row r="38" spans="1:12" ht="12.75">
      <c r="A38" s="40" t="s">
        <v>6</v>
      </c>
      <c r="B38" s="48" t="s">
        <v>35</v>
      </c>
      <c r="C38" s="44" t="s">
        <v>60</v>
      </c>
      <c r="D38" s="14">
        <v>4</v>
      </c>
      <c r="E38" s="54" t="s">
        <v>92</v>
      </c>
      <c r="F38" s="14" t="s">
        <v>92</v>
      </c>
      <c r="G38" s="15">
        <v>40</v>
      </c>
      <c r="H38" s="15">
        <v>1.6</v>
      </c>
      <c r="I38" s="15">
        <v>60</v>
      </c>
      <c r="J38" s="15">
        <v>2.4</v>
      </c>
      <c r="K38" s="15">
        <f t="shared" si="2"/>
        <v>100</v>
      </c>
      <c r="L38" s="15">
        <f t="shared" si="2"/>
        <v>4</v>
      </c>
    </row>
    <row r="39" spans="1:12" ht="12.75">
      <c r="A39" s="40" t="s">
        <v>7</v>
      </c>
      <c r="B39" s="48" t="s">
        <v>40</v>
      </c>
      <c r="C39" s="42" t="s">
        <v>60</v>
      </c>
      <c r="D39" s="18">
        <v>3</v>
      </c>
      <c r="E39" s="55" t="s">
        <v>92</v>
      </c>
      <c r="F39" s="18" t="s">
        <v>92</v>
      </c>
      <c r="G39" s="15">
        <v>60</v>
      </c>
      <c r="H39" s="15">
        <v>2.4</v>
      </c>
      <c r="I39" s="15">
        <v>15</v>
      </c>
      <c r="J39" s="15">
        <v>0.6</v>
      </c>
      <c r="K39" s="15">
        <f>SUM(G39,I39)</f>
        <v>75</v>
      </c>
      <c r="L39" s="15">
        <f>SUM(H39,J39)</f>
        <v>3</v>
      </c>
    </row>
    <row r="40" spans="1:12" ht="29.25">
      <c r="A40" s="40" t="s">
        <v>8</v>
      </c>
      <c r="B40" s="48" t="s">
        <v>70</v>
      </c>
      <c r="C40" s="44" t="s">
        <v>52</v>
      </c>
      <c r="D40" s="14">
        <v>6</v>
      </c>
      <c r="E40" s="54" t="s">
        <v>92</v>
      </c>
      <c r="F40" s="14" t="s">
        <v>92</v>
      </c>
      <c r="G40" s="15">
        <v>75</v>
      </c>
      <c r="H40" s="15">
        <v>3</v>
      </c>
      <c r="I40" s="15">
        <v>75</v>
      </c>
      <c r="J40" s="15">
        <v>3</v>
      </c>
      <c r="K40" s="15">
        <f t="shared" si="2"/>
        <v>150</v>
      </c>
      <c r="L40" s="15">
        <f t="shared" si="2"/>
        <v>6</v>
      </c>
    </row>
    <row r="41" spans="1:12" ht="19.5">
      <c r="A41" s="40" t="s">
        <v>9</v>
      </c>
      <c r="B41" s="48" t="s">
        <v>71</v>
      </c>
      <c r="C41" s="44" t="s">
        <v>60</v>
      </c>
      <c r="D41" s="14">
        <v>5</v>
      </c>
      <c r="E41" s="54" t="s">
        <v>92</v>
      </c>
      <c r="F41" s="14" t="s">
        <v>92</v>
      </c>
      <c r="G41" s="15">
        <v>36</v>
      </c>
      <c r="H41" s="15">
        <v>1.44</v>
      </c>
      <c r="I41" s="15">
        <v>89</v>
      </c>
      <c r="J41" s="15">
        <v>3.56</v>
      </c>
      <c r="K41" s="15">
        <f t="shared" si="2"/>
        <v>125</v>
      </c>
      <c r="L41" s="15">
        <f t="shared" si="2"/>
        <v>5</v>
      </c>
    </row>
    <row r="42" spans="1:12" ht="19.5">
      <c r="A42" s="40" t="s">
        <v>10</v>
      </c>
      <c r="B42" s="48" t="s">
        <v>72</v>
      </c>
      <c r="C42" s="44" t="s">
        <v>60</v>
      </c>
      <c r="D42" s="14">
        <v>5</v>
      </c>
      <c r="E42" s="54" t="s">
        <v>92</v>
      </c>
      <c r="F42" s="14" t="s">
        <v>92</v>
      </c>
      <c r="G42" s="15">
        <v>60</v>
      </c>
      <c r="H42" s="15">
        <v>2.4</v>
      </c>
      <c r="I42" s="15">
        <v>65</v>
      </c>
      <c r="J42" s="15">
        <v>2.6</v>
      </c>
      <c r="K42" s="15">
        <f t="shared" si="2"/>
        <v>125</v>
      </c>
      <c r="L42" s="15">
        <f t="shared" si="2"/>
        <v>5</v>
      </c>
    </row>
    <row r="43" spans="1:12" ht="29.25">
      <c r="A43" s="40" t="s">
        <v>11</v>
      </c>
      <c r="B43" s="48" t="s">
        <v>73</v>
      </c>
      <c r="C43" s="44" t="s">
        <v>52</v>
      </c>
      <c r="D43" s="14">
        <v>4</v>
      </c>
      <c r="E43" s="54" t="s">
        <v>92</v>
      </c>
      <c r="F43" s="14" t="s">
        <v>92</v>
      </c>
      <c r="G43" s="15">
        <v>60</v>
      </c>
      <c r="H43" s="15">
        <v>2.4</v>
      </c>
      <c r="I43" s="15">
        <v>40</v>
      </c>
      <c r="J43" s="15">
        <v>1.6</v>
      </c>
      <c r="K43" s="15">
        <f t="shared" si="2"/>
        <v>100</v>
      </c>
      <c r="L43" s="15">
        <f t="shared" si="2"/>
        <v>4</v>
      </c>
    </row>
    <row r="44" spans="1:12" ht="12.75">
      <c r="A44" s="11"/>
      <c r="B44" s="43" t="s">
        <v>28</v>
      </c>
      <c r="C44" s="39"/>
      <c r="D44" s="37">
        <f>SUM(D36:D43)</f>
        <v>30</v>
      </c>
      <c r="E44" s="38">
        <f>SUM(E36:E43)</f>
        <v>0</v>
      </c>
      <c r="F44" s="37">
        <f>SUM(F36:F43)</f>
        <v>0</v>
      </c>
      <c r="G44" s="37">
        <f>SUM(G36:G43)</f>
        <v>387</v>
      </c>
      <c r="H44" s="37">
        <f>SUM(H36:H43)</f>
        <v>15.48</v>
      </c>
      <c r="I44" s="37">
        <f>SUM(I36:I43)</f>
        <v>363</v>
      </c>
      <c r="J44" s="37">
        <f>SUM(J36:J43)</f>
        <v>14.52</v>
      </c>
      <c r="K44" s="37">
        <f t="shared" si="2"/>
        <v>750</v>
      </c>
      <c r="L44" s="37">
        <f t="shared" si="2"/>
        <v>30</v>
      </c>
    </row>
    <row r="45" spans="1:12" ht="12.75">
      <c r="A45" s="11"/>
      <c r="B45" s="1"/>
      <c r="C45" s="1"/>
      <c r="D45" s="3"/>
      <c r="E45" s="11"/>
      <c r="I45" s="1"/>
      <c r="J45" s="26"/>
      <c r="K45" s="26"/>
      <c r="L45" s="26"/>
    </row>
    <row r="46" spans="1:12" ht="12.75">
      <c r="A46" s="58" t="s">
        <v>17</v>
      </c>
      <c r="B46" s="59"/>
      <c r="C46" s="59"/>
      <c r="D46" s="60"/>
      <c r="E46" s="61" t="s">
        <v>91</v>
      </c>
      <c r="F46" s="62"/>
      <c r="G46" s="36" t="s">
        <v>20</v>
      </c>
      <c r="H46" s="63" t="s">
        <v>1</v>
      </c>
      <c r="I46" s="36" t="s">
        <v>22</v>
      </c>
      <c r="J46" s="63" t="s">
        <v>1</v>
      </c>
      <c r="K46" s="56" t="s">
        <v>25</v>
      </c>
      <c r="L46" s="56" t="s">
        <v>26</v>
      </c>
    </row>
    <row r="47" spans="1:12" ht="12.75">
      <c r="A47" s="12" t="s">
        <v>2</v>
      </c>
      <c r="B47" s="53" t="s">
        <v>81</v>
      </c>
      <c r="C47" s="12" t="s">
        <v>3</v>
      </c>
      <c r="D47" s="13" t="s">
        <v>1</v>
      </c>
      <c r="E47" s="36" t="s">
        <v>0</v>
      </c>
      <c r="F47" s="50" t="s">
        <v>55</v>
      </c>
      <c r="G47" s="36" t="s">
        <v>21</v>
      </c>
      <c r="H47" s="64"/>
      <c r="I47" s="36" t="s">
        <v>23</v>
      </c>
      <c r="J47" s="64"/>
      <c r="K47" s="57"/>
      <c r="L47" s="57"/>
    </row>
    <row r="48" spans="1:12" ht="12.75" customHeight="1">
      <c r="A48" s="40" t="s">
        <v>4</v>
      </c>
      <c r="B48" s="48" t="s">
        <v>59</v>
      </c>
      <c r="C48" s="44" t="s">
        <v>60</v>
      </c>
      <c r="D48" s="14">
        <v>1</v>
      </c>
      <c r="E48" s="14"/>
      <c r="F48" s="14" t="s">
        <v>92</v>
      </c>
      <c r="G48" s="15">
        <v>20</v>
      </c>
      <c r="H48" s="15">
        <v>0.8</v>
      </c>
      <c r="I48" s="15">
        <v>5</v>
      </c>
      <c r="J48" s="15">
        <v>0.2</v>
      </c>
      <c r="K48" s="15">
        <f aca="true" t="shared" si="3" ref="K48:L58">SUM(G48,I48)</f>
        <v>25</v>
      </c>
      <c r="L48" s="15">
        <f t="shared" si="3"/>
        <v>1</v>
      </c>
    </row>
    <row r="49" spans="1:12" ht="12.75">
      <c r="A49" s="40" t="s">
        <v>5</v>
      </c>
      <c r="B49" s="48" t="s">
        <v>68</v>
      </c>
      <c r="C49" s="44" t="s">
        <v>52</v>
      </c>
      <c r="D49" s="14">
        <v>2</v>
      </c>
      <c r="E49" s="54" t="s">
        <v>92</v>
      </c>
      <c r="F49" s="14" t="s">
        <v>92</v>
      </c>
      <c r="G49" s="15">
        <v>35</v>
      </c>
      <c r="H49" s="52">
        <v>1.4</v>
      </c>
      <c r="I49" s="15">
        <v>15</v>
      </c>
      <c r="J49" s="15">
        <v>0.6</v>
      </c>
      <c r="K49" s="15">
        <f t="shared" si="3"/>
        <v>50</v>
      </c>
      <c r="L49" s="15">
        <f t="shared" si="3"/>
        <v>2</v>
      </c>
    </row>
    <row r="50" spans="1:12" ht="12.75">
      <c r="A50" s="40" t="s">
        <v>6</v>
      </c>
      <c r="B50" s="48" t="s">
        <v>83</v>
      </c>
      <c r="C50" s="44" t="s">
        <v>52</v>
      </c>
      <c r="D50" s="14">
        <v>2</v>
      </c>
      <c r="E50" s="54" t="s">
        <v>92</v>
      </c>
      <c r="F50" s="14" t="s">
        <v>92</v>
      </c>
      <c r="G50" s="15">
        <v>45</v>
      </c>
      <c r="H50" s="15">
        <v>1.8</v>
      </c>
      <c r="I50" s="15">
        <v>5</v>
      </c>
      <c r="J50" s="15">
        <v>0.2</v>
      </c>
      <c r="K50" s="15">
        <f t="shared" si="3"/>
        <v>50</v>
      </c>
      <c r="L50" s="15">
        <f t="shared" si="3"/>
        <v>2</v>
      </c>
    </row>
    <row r="51" spans="1:12" ht="12.75">
      <c r="A51" s="40" t="s">
        <v>7</v>
      </c>
      <c r="B51" s="48" t="s">
        <v>67</v>
      </c>
      <c r="C51" s="42" t="s">
        <v>52</v>
      </c>
      <c r="D51" s="18">
        <v>3</v>
      </c>
      <c r="E51" s="55" t="s">
        <v>92</v>
      </c>
      <c r="F51" s="18" t="s">
        <v>92</v>
      </c>
      <c r="G51" s="15">
        <v>45</v>
      </c>
      <c r="H51" s="15">
        <v>1.8</v>
      </c>
      <c r="I51" s="15">
        <v>30</v>
      </c>
      <c r="J51" s="15">
        <v>1.2</v>
      </c>
      <c r="K51" s="15">
        <f>SUM(G51,I51)</f>
        <v>75</v>
      </c>
      <c r="L51" s="15">
        <f>SUM(H51,J51)</f>
        <v>3</v>
      </c>
    </row>
    <row r="52" spans="1:12" ht="12.75">
      <c r="A52" s="40" t="s">
        <v>8</v>
      </c>
      <c r="B52" s="48" t="s">
        <v>42</v>
      </c>
      <c r="C52" s="44" t="s">
        <v>52</v>
      </c>
      <c r="D52" s="14">
        <v>2</v>
      </c>
      <c r="E52" s="54" t="s">
        <v>92</v>
      </c>
      <c r="F52" s="14" t="s">
        <v>92</v>
      </c>
      <c r="G52" s="15">
        <v>36</v>
      </c>
      <c r="H52" s="15">
        <v>1.44</v>
      </c>
      <c r="I52" s="15">
        <v>14</v>
      </c>
      <c r="J52" s="15">
        <v>0.56</v>
      </c>
      <c r="K52" s="15">
        <f t="shared" si="3"/>
        <v>50</v>
      </c>
      <c r="L52" s="15">
        <f t="shared" si="3"/>
        <v>2</v>
      </c>
    </row>
    <row r="53" spans="1:12" ht="29.25">
      <c r="A53" s="40" t="s">
        <v>9</v>
      </c>
      <c r="B53" s="48" t="s">
        <v>70</v>
      </c>
      <c r="C53" s="44" t="s">
        <v>60</v>
      </c>
      <c r="D53" s="14">
        <v>6</v>
      </c>
      <c r="E53" s="54" t="s">
        <v>92</v>
      </c>
      <c r="F53" s="14" t="s">
        <v>92</v>
      </c>
      <c r="G53" s="15">
        <v>75</v>
      </c>
      <c r="H53" s="15">
        <v>3</v>
      </c>
      <c r="I53" s="15">
        <v>75</v>
      </c>
      <c r="J53" s="15">
        <v>3</v>
      </c>
      <c r="K53" s="15">
        <f t="shared" si="3"/>
        <v>150</v>
      </c>
      <c r="L53" s="15">
        <f t="shared" si="3"/>
        <v>6</v>
      </c>
    </row>
    <row r="54" spans="1:12" ht="29.25">
      <c r="A54" s="40" t="s">
        <v>10</v>
      </c>
      <c r="B54" s="48" t="s">
        <v>74</v>
      </c>
      <c r="C54" s="44" t="s">
        <v>60</v>
      </c>
      <c r="D54" s="14">
        <v>5</v>
      </c>
      <c r="E54" s="54" t="s">
        <v>92</v>
      </c>
      <c r="F54" s="14" t="s">
        <v>92</v>
      </c>
      <c r="G54" s="15">
        <v>75</v>
      </c>
      <c r="H54" s="15">
        <v>3</v>
      </c>
      <c r="I54" s="15">
        <v>50</v>
      </c>
      <c r="J54" s="15">
        <v>2</v>
      </c>
      <c r="K54" s="15">
        <f t="shared" si="3"/>
        <v>125</v>
      </c>
      <c r="L54" s="15">
        <f t="shared" si="3"/>
        <v>5</v>
      </c>
    </row>
    <row r="55" spans="1:12" ht="29.25">
      <c r="A55" s="40" t="s">
        <v>11</v>
      </c>
      <c r="B55" s="48" t="s">
        <v>90</v>
      </c>
      <c r="C55" s="44" t="s">
        <v>60</v>
      </c>
      <c r="D55" s="14">
        <v>3</v>
      </c>
      <c r="E55" s="54" t="s">
        <v>92</v>
      </c>
      <c r="F55" s="14" t="s">
        <v>92</v>
      </c>
      <c r="G55" s="15">
        <v>50</v>
      </c>
      <c r="H55" s="15">
        <v>2</v>
      </c>
      <c r="I55" s="15">
        <v>25</v>
      </c>
      <c r="J55" s="15">
        <v>1</v>
      </c>
      <c r="K55" s="15">
        <f t="shared" si="3"/>
        <v>75</v>
      </c>
      <c r="L55" s="15">
        <f t="shared" si="3"/>
        <v>3</v>
      </c>
    </row>
    <row r="56" spans="1:12" ht="12.75">
      <c r="A56" s="40" t="s">
        <v>12</v>
      </c>
      <c r="B56" s="48" t="s">
        <v>54</v>
      </c>
      <c r="C56" s="44" t="s">
        <v>52</v>
      </c>
      <c r="D56" s="14">
        <v>4</v>
      </c>
      <c r="E56" s="14"/>
      <c r="F56" s="49" t="s">
        <v>92</v>
      </c>
      <c r="G56" s="15">
        <v>100</v>
      </c>
      <c r="H56" s="15">
        <v>4</v>
      </c>
      <c r="I56" s="15">
        <v>0</v>
      </c>
      <c r="J56" s="15">
        <v>0</v>
      </c>
      <c r="K56" s="15">
        <f t="shared" si="3"/>
        <v>100</v>
      </c>
      <c r="L56" s="15">
        <f t="shared" si="3"/>
        <v>4</v>
      </c>
    </row>
    <row r="57" spans="1:12" ht="29.25">
      <c r="A57" s="40" t="s">
        <v>15</v>
      </c>
      <c r="B57" s="48" t="s">
        <v>86</v>
      </c>
      <c r="C57" s="47" t="s">
        <v>52</v>
      </c>
      <c r="D57" s="14">
        <v>2</v>
      </c>
      <c r="E57" s="14"/>
      <c r="F57" s="49" t="s">
        <v>92</v>
      </c>
      <c r="G57" s="15">
        <v>50</v>
      </c>
      <c r="H57" s="15">
        <v>2</v>
      </c>
      <c r="I57" s="15">
        <v>0</v>
      </c>
      <c r="J57" s="15">
        <v>0</v>
      </c>
      <c r="K57" s="15">
        <f t="shared" si="3"/>
        <v>50</v>
      </c>
      <c r="L57" s="15">
        <f t="shared" si="3"/>
        <v>2</v>
      </c>
    </row>
    <row r="58" spans="1:12" ht="12.75">
      <c r="A58" s="11"/>
      <c r="B58" s="43" t="s">
        <v>28</v>
      </c>
      <c r="C58" s="39"/>
      <c r="D58" s="37">
        <f>SUM(D48:D57)</f>
        <v>30</v>
      </c>
      <c r="E58" s="38">
        <f>SUM(E48:E57)</f>
        <v>0</v>
      </c>
      <c r="F58" s="37">
        <f>SUM(F48:F57)</f>
        <v>0</v>
      </c>
      <c r="G58" s="37">
        <f>SUM(G48:G57)</f>
        <v>531</v>
      </c>
      <c r="H58" s="37">
        <f>SUM(H48:H57)</f>
        <v>21.240000000000002</v>
      </c>
      <c r="I58" s="37">
        <f>SUM(I48:I57)</f>
        <v>219</v>
      </c>
      <c r="J58" s="37">
        <f>SUM(J48:J57)</f>
        <v>8.76</v>
      </c>
      <c r="K58" s="37">
        <f t="shared" si="3"/>
        <v>750</v>
      </c>
      <c r="L58" s="37">
        <f t="shared" si="3"/>
        <v>30</v>
      </c>
    </row>
    <row r="59" spans="1:12" ht="12.75">
      <c r="A59" s="11"/>
      <c r="B59" s="1"/>
      <c r="C59" s="1"/>
      <c r="D59" s="3"/>
      <c r="E59" s="11"/>
      <c r="I59" s="1"/>
      <c r="J59" s="26"/>
      <c r="K59" s="26"/>
      <c r="L59" s="26"/>
    </row>
    <row r="60" spans="1:12" ht="12.75">
      <c r="A60" s="58" t="s">
        <v>18</v>
      </c>
      <c r="B60" s="59"/>
      <c r="C60" s="59"/>
      <c r="D60" s="60"/>
      <c r="E60" s="61" t="s">
        <v>91</v>
      </c>
      <c r="F60" s="62"/>
      <c r="G60" s="36" t="s">
        <v>20</v>
      </c>
      <c r="H60" s="63" t="s">
        <v>1</v>
      </c>
      <c r="I60" s="36" t="s">
        <v>22</v>
      </c>
      <c r="J60" s="63" t="s">
        <v>1</v>
      </c>
      <c r="K60" s="56" t="s">
        <v>25</v>
      </c>
      <c r="L60" s="56" t="s">
        <v>26</v>
      </c>
    </row>
    <row r="61" spans="1:12" ht="12.75">
      <c r="A61" s="12" t="s">
        <v>2</v>
      </c>
      <c r="B61" s="53" t="s">
        <v>81</v>
      </c>
      <c r="C61" s="12" t="s">
        <v>3</v>
      </c>
      <c r="D61" s="13" t="s">
        <v>1</v>
      </c>
      <c r="E61" s="36" t="s">
        <v>0</v>
      </c>
      <c r="F61" s="50" t="s">
        <v>55</v>
      </c>
      <c r="G61" s="36" t="s">
        <v>21</v>
      </c>
      <c r="H61" s="64"/>
      <c r="I61" s="36" t="s">
        <v>23</v>
      </c>
      <c r="J61" s="64"/>
      <c r="K61" s="57"/>
      <c r="L61" s="57"/>
    </row>
    <row r="62" spans="1:12" ht="12.75" customHeight="1">
      <c r="A62" s="40" t="s">
        <v>4</v>
      </c>
      <c r="B62" s="48" t="s">
        <v>42</v>
      </c>
      <c r="C62" s="44" t="s">
        <v>60</v>
      </c>
      <c r="D62" s="14">
        <v>2</v>
      </c>
      <c r="E62" s="54" t="s">
        <v>92</v>
      </c>
      <c r="F62" s="14" t="s">
        <v>92</v>
      </c>
      <c r="G62" s="15">
        <v>36</v>
      </c>
      <c r="H62" s="15">
        <v>1.44</v>
      </c>
      <c r="I62" s="15">
        <v>14</v>
      </c>
      <c r="J62" s="15">
        <v>0.56</v>
      </c>
      <c r="K62" s="15">
        <f aca="true" t="shared" si="4" ref="K62:L71">SUM(G62,I62)</f>
        <v>50</v>
      </c>
      <c r="L62" s="15">
        <f t="shared" si="4"/>
        <v>2</v>
      </c>
    </row>
    <row r="63" spans="1:12" ht="12.75">
      <c r="A63" s="40" t="s">
        <v>5</v>
      </c>
      <c r="B63" s="48" t="s">
        <v>46</v>
      </c>
      <c r="C63" s="44" t="s">
        <v>60</v>
      </c>
      <c r="D63" s="14">
        <v>3</v>
      </c>
      <c r="E63" s="54" t="s">
        <v>92</v>
      </c>
      <c r="F63" s="14" t="s">
        <v>92</v>
      </c>
      <c r="G63" s="15">
        <v>60</v>
      </c>
      <c r="H63" s="15">
        <v>2.4</v>
      </c>
      <c r="I63" s="15">
        <v>15</v>
      </c>
      <c r="J63" s="15">
        <v>0.6</v>
      </c>
      <c r="K63" s="15">
        <f t="shared" si="4"/>
        <v>75</v>
      </c>
      <c r="L63" s="15">
        <f t="shared" si="4"/>
        <v>3</v>
      </c>
    </row>
    <row r="64" spans="1:12" ht="12.75">
      <c r="A64" s="40" t="s">
        <v>6</v>
      </c>
      <c r="B64" s="48" t="s">
        <v>51</v>
      </c>
      <c r="C64" s="44" t="s">
        <v>60</v>
      </c>
      <c r="D64" s="14">
        <v>6</v>
      </c>
      <c r="E64" s="54" t="s">
        <v>92</v>
      </c>
      <c r="F64" s="14" t="s">
        <v>92</v>
      </c>
      <c r="G64" s="15">
        <v>60</v>
      </c>
      <c r="H64" s="15">
        <v>2.4</v>
      </c>
      <c r="I64" s="15">
        <v>90</v>
      </c>
      <c r="J64" s="15">
        <v>3.6</v>
      </c>
      <c r="K64" s="15">
        <f t="shared" si="4"/>
        <v>150</v>
      </c>
      <c r="L64" s="15">
        <f t="shared" si="4"/>
        <v>6</v>
      </c>
    </row>
    <row r="65" spans="1:12" ht="12.75">
      <c r="A65" s="40" t="s">
        <v>7</v>
      </c>
      <c r="B65" s="48" t="s">
        <v>38</v>
      </c>
      <c r="C65" s="44" t="s">
        <v>52</v>
      </c>
      <c r="D65" s="14">
        <v>1</v>
      </c>
      <c r="E65" s="14"/>
      <c r="F65" s="14" t="s">
        <v>92</v>
      </c>
      <c r="G65" s="15">
        <v>20</v>
      </c>
      <c r="H65" s="15">
        <v>0.8</v>
      </c>
      <c r="I65" s="15">
        <v>5</v>
      </c>
      <c r="J65" s="15">
        <v>0.2</v>
      </c>
      <c r="K65" s="15">
        <v>25</v>
      </c>
      <c r="L65" s="15">
        <v>1</v>
      </c>
    </row>
    <row r="66" spans="1:12" ht="12.75">
      <c r="A66" s="40" t="s">
        <v>8</v>
      </c>
      <c r="B66" s="48" t="s">
        <v>49</v>
      </c>
      <c r="C66" s="42" t="s">
        <v>52</v>
      </c>
      <c r="D66" s="18">
        <v>2</v>
      </c>
      <c r="E66" s="55" t="s">
        <v>92</v>
      </c>
      <c r="F66" s="18" t="s">
        <v>92</v>
      </c>
      <c r="G66" s="15">
        <v>35</v>
      </c>
      <c r="H66" s="15">
        <v>1.4</v>
      </c>
      <c r="I66" s="15">
        <v>15</v>
      </c>
      <c r="J66" s="15">
        <v>0.6</v>
      </c>
      <c r="K66" s="15">
        <f t="shared" si="4"/>
        <v>50</v>
      </c>
      <c r="L66" s="15">
        <f t="shared" si="4"/>
        <v>2</v>
      </c>
    </row>
    <row r="67" spans="1:12" ht="29.25">
      <c r="A67" s="40" t="s">
        <v>9</v>
      </c>
      <c r="B67" s="48" t="s">
        <v>75</v>
      </c>
      <c r="C67" s="44" t="s">
        <v>60</v>
      </c>
      <c r="D67" s="14">
        <v>5</v>
      </c>
      <c r="E67" s="54" t="s">
        <v>92</v>
      </c>
      <c r="F67" s="14" t="s">
        <v>92</v>
      </c>
      <c r="G67" s="15">
        <v>40</v>
      </c>
      <c r="H67" s="15">
        <v>1.6</v>
      </c>
      <c r="I67" s="15">
        <v>85</v>
      </c>
      <c r="J67" s="15">
        <v>3.4</v>
      </c>
      <c r="K67" s="15">
        <f t="shared" si="4"/>
        <v>125</v>
      </c>
      <c r="L67" s="15">
        <f t="shared" si="4"/>
        <v>5</v>
      </c>
    </row>
    <row r="68" spans="1:12" ht="39">
      <c r="A68" s="40" t="s">
        <v>10</v>
      </c>
      <c r="B68" s="48" t="s">
        <v>76</v>
      </c>
      <c r="C68" s="44" t="s">
        <v>52</v>
      </c>
      <c r="D68" s="14">
        <v>4</v>
      </c>
      <c r="E68" s="54" t="s">
        <v>92</v>
      </c>
      <c r="F68" s="14" t="s">
        <v>92</v>
      </c>
      <c r="G68" s="15">
        <v>60</v>
      </c>
      <c r="H68" s="15">
        <v>2.4</v>
      </c>
      <c r="I68" s="15">
        <v>40</v>
      </c>
      <c r="J68" s="15">
        <v>1.6</v>
      </c>
      <c r="K68" s="15">
        <f t="shared" si="4"/>
        <v>100</v>
      </c>
      <c r="L68" s="15">
        <f t="shared" si="4"/>
        <v>4</v>
      </c>
    </row>
    <row r="69" spans="1:12" ht="39">
      <c r="A69" s="40" t="s">
        <v>11</v>
      </c>
      <c r="B69" s="48" t="s">
        <v>77</v>
      </c>
      <c r="C69" s="44" t="s">
        <v>60</v>
      </c>
      <c r="D69" s="14">
        <v>4</v>
      </c>
      <c r="E69" s="54" t="s">
        <v>92</v>
      </c>
      <c r="F69" s="14" t="s">
        <v>92</v>
      </c>
      <c r="G69" s="15">
        <v>40</v>
      </c>
      <c r="H69" s="15">
        <v>1.6</v>
      </c>
      <c r="I69" s="15">
        <v>60</v>
      </c>
      <c r="J69" s="15">
        <v>2.4</v>
      </c>
      <c r="K69" s="15">
        <f t="shared" si="4"/>
        <v>100</v>
      </c>
      <c r="L69" s="15">
        <f t="shared" si="4"/>
        <v>4</v>
      </c>
    </row>
    <row r="70" spans="1:12" ht="12.75">
      <c r="A70" s="40" t="s">
        <v>12</v>
      </c>
      <c r="B70" s="48" t="s">
        <v>61</v>
      </c>
      <c r="C70" s="47" t="s">
        <v>52</v>
      </c>
      <c r="D70" s="14">
        <v>3</v>
      </c>
      <c r="E70" s="14"/>
      <c r="F70" s="14" t="s">
        <v>92</v>
      </c>
      <c r="G70" s="15">
        <v>30</v>
      </c>
      <c r="H70" s="15">
        <v>1.2</v>
      </c>
      <c r="I70" s="15">
        <v>45</v>
      </c>
      <c r="J70" s="15">
        <v>1.8</v>
      </c>
      <c r="K70" s="15">
        <f t="shared" si="4"/>
        <v>75</v>
      </c>
      <c r="L70" s="15">
        <f t="shared" si="4"/>
        <v>3</v>
      </c>
    </row>
    <row r="71" spans="1:12" ht="12.75">
      <c r="A71" s="11"/>
      <c r="B71" s="43" t="s">
        <v>28</v>
      </c>
      <c r="C71" s="39"/>
      <c r="D71" s="37">
        <f>SUM(D62:D70)</f>
        <v>30</v>
      </c>
      <c r="E71" s="38">
        <f>SUM(E62:E70)</f>
        <v>0</v>
      </c>
      <c r="F71" s="37">
        <f>SUM(F62:F70)</f>
        <v>0</v>
      </c>
      <c r="G71" s="37">
        <f>SUM(G62:G70)</f>
        <v>381</v>
      </c>
      <c r="H71" s="37">
        <f>SUM(H62:H70)</f>
        <v>15.239999999999998</v>
      </c>
      <c r="I71" s="37">
        <f>SUM(I62:I70)</f>
        <v>369</v>
      </c>
      <c r="J71" s="37">
        <f>SUM(J62:J70)</f>
        <v>14.76</v>
      </c>
      <c r="K71" s="37">
        <f t="shared" si="4"/>
        <v>750</v>
      </c>
      <c r="L71" s="37">
        <f>SUM(H71,J71)</f>
        <v>30</v>
      </c>
    </row>
    <row r="72" spans="1:12" ht="12.75">
      <c r="A72" s="11"/>
      <c r="B72" s="1"/>
      <c r="C72" s="1"/>
      <c r="D72" s="3"/>
      <c r="E72" s="11"/>
      <c r="I72" s="1"/>
      <c r="J72" s="26"/>
      <c r="K72" s="26"/>
      <c r="L72" s="26"/>
    </row>
    <row r="73" spans="1:12" ht="12.75">
      <c r="A73" s="58" t="s">
        <v>19</v>
      </c>
      <c r="B73" s="59"/>
      <c r="C73" s="59"/>
      <c r="D73" s="60"/>
      <c r="E73" s="61" t="s">
        <v>91</v>
      </c>
      <c r="F73" s="62"/>
      <c r="G73" s="36" t="s">
        <v>20</v>
      </c>
      <c r="H73" s="63" t="s">
        <v>1</v>
      </c>
      <c r="I73" s="36" t="s">
        <v>22</v>
      </c>
      <c r="J73" s="63" t="s">
        <v>1</v>
      </c>
      <c r="K73" s="56" t="s">
        <v>25</v>
      </c>
      <c r="L73" s="56" t="s">
        <v>26</v>
      </c>
    </row>
    <row r="74" spans="1:12" ht="12.75">
      <c r="A74" s="12" t="s">
        <v>2</v>
      </c>
      <c r="B74" s="53" t="s">
        <v>81</v>
      </c>
      <c r="C74" s="12" t="s">
        <v>3</v>
      </c>
      <c r="D74" s="13" t="s">
        <v>1</v>
      </c>
      <c r="E74" s="36" t="s">
        <v>0</v>
      </c>
      <c r="F74" s="50" t="s">
        <v>55</v>
      </c>
      <c r="G74" s="36" t="s">
        <v>21</v>
      </c>
      <c r="H74" s="64"/>
      <c r="I74" s="36" t="s">
        <v>23</v>
      </c>
      <c r="J74" s="64"/>
      <c r="K74" s="57"/>
      <c r="L74" s="57"/>
    </row>
    <row r="75" spans="1:12" ht="12.75">
      <c r="A75" s="40" t="s">
        <v>4</v>
      </c>
      <c r="B75" s="48" t="s">
        <v>63</v>
      </c>
      <c r="C75" s="44" t="s">
        <v>52</v>
      </c>
      <c r="D75" s="14">
        <v>1</v>
      </c>
      <c r="E75" s="14"/>
      <c r="F75" s="14" t="s">
        <v>92</v>
      </c>
      <c r="G75" s="15">
        <v>20</v>
      </c>
      <c r="H75" s="15">
        <v>0.8</v>
      </c>
      <c r="I75" s="15">
        <v>5</v>
      </c>
      <c r="J75" s="15">
        <v>0.2</v>
      </c>
      <c r="K75" s="15">
        <f>SUM(G75,I75)</f>
        <v>25</v>
      </c>
      <c r="L75" s="15">
        <f>SUM(H75,J75)</f>
        <v>1</v>
      </c>
    </row>
    <row r="76" spans="1:12" ht="12.75" customHeight="1">
      <c r="A76" s="40" t="s">
        <v>5</v>
      </c>
      <c r="B76" s="48" t="s">
        <v>47</v>
      </c>
      <c r="C76" s="44" t="s">
        <v>52</v>
      </c>
      <c r="D76" s="14">
        <v>1</v>
      </c>
      <c r="E76" s="54" t="s">
        <v>92</v>
      </c>
      <c r="F76" s="14"/>
      <c r="G76" s="15">
        <v>20</v>
      </c>
      <c r="H76" s="15">
        <v>0.8</v>
      </c>
      <c r="I76" s="15">
        <v>5</v>
      </c>
      <c r="J76" s="15">
        <v>0.2</v>
      </c>
      <c r="K76" s="15">
        <f aca="true" t="shared" si="5" ref="K76:L84">SUM(G76,I76)</f>
        <v>25</v>
      </c>
      <c r="L76" s="15">
        <f t="shared" si="5"/>
        <v>1</v>
      </c>
    </row>
    <row r="77" spans="1:12" ht="29.25">
      <c r="A77" s="40" t="s">
        <v>6</v>
      </c>
      <c r="B77" s="48" t="s">
        <v>78</v>
      </c>
      <c r="C77" s="44" t="s">
        <v>60</v>
      </c>
      <c r="D77" s="14">
        <v>4</v>
      </c>
      <c r="E77" s="54" t="s">
        <v>92</v>
      </c>
      <c r="F77" s="14" t="s">
        <v>92</v>
      </c>
      <c r="G77" s="15">
        <v>40</v>
      </c>
      <c r="H77" s="15">
        <v>1.6</v>
      </c>
      <c r="I77" s="15">
        <v>60</v>
      </c>
      <c r="J77" s="15">
        <v>2.4</v>
      </c>
      <c r="K77" s="15">
        <f>SUM(G77,I77)</f>
        <v>100</v>
      </c>
      <c r="L77" s="15">
        <f>SUM(H77,J77)</f>
        <v>4</v>
      </c>
    </row>
    <row r="78" spans="1:12" ht="12.75">
      <c r="A78" s="40" t="s">
        <v>7</v>
      </c>
      <c r="B78" s="48" t="s">
        <v>62</v>
      </c>
      <c r="C78" s="44" t="s">
        <v>52</v>
      </c>
      <c r="D78" s="14">
        <v>10</v>
      </c>
      <c r="E78" s="14"/>
      <c r="F78" s="14" t="s">
        <v>92</v>
      </c>
      <c r="G78" s="15">
        <v>30</v>
      </c>
      <c r="H78" s="15">
        <v>1.2</v>
      </c>
      <c r="I78" s="15">
        <v>220</v>
      </c>
      <c r="J78" s="15">
        <v>8.8</v>
      </c>
      <c r="K78" s="15">
        <f t="shared" si="5"/>
        <v>250</v>
      </c>
      <c r="L78" s="15">
        <f t="shared" si="5"/>
        <v>10</v>
      </c>
    </row>
    <row r="79" spans="1:12" ht="19.5">
      <c r="A79" s="40" t="s">
        <v>8</v>
      </c>
      <c r="B79" s="48" t="s">
        <v>56</v>
      </c>
      <c r="C79" s="44" t="s">
        <v>52</v>
      </c>
      <c r="D79" s="14">
        <v>4</v>
      </c>
      <c r="E79" s="14"/>
      <c r="F79" s="49" t="s">
        <v>92</v>
      </c>
      <c r="G79" s="15">
        <v>100</v>
      </c>
      <c r="H79" s="15">
        <v>4</v>
      </c>
      <c r="I79" s="15">
        <v>0</v>
      </c>
      <c r="J79" s="15">
        <v>0</v>
      </c>
      <c r="K79" s="15">
        <f t="shared" si="5"/>
        <v>100</v>
      </c>
      <c r="L79" s="15">
        <f t="shared" si="5"/>
        <v>4</v>
      </c>
    </row>
    <row r="80" spans="1:12" ht="19.5">
      <c r="A80" s="40" t="s">
        <v>9</v>
      </c>
      <c r="B80" s="48" t="s">
        <v>87</v>
      </c>
      <c r="C80" s="44" t="s">
        <v>52</v>
      </c>
      <c r="D80" s="18">
        <v>3</v>
      </c>
      <c r="E80" s="18"/>
      <c r="F80" s="51" t="s">
        <v>92</v>
      </c>
      <c r="G80" s="15">
        <v>75</v>
      </c>
      <c r="H80" s="15">
        <v>3</v>
      </c>
      <c r="I80" s="15">
        <v>0</v>
      </c>
      <c r="J80" s="15">
        <v>0</v>
      </c>
      <c r="K80" s="15">
        <f t="shared" si="5"/>
        <v>75</v>
      </c>
      <c r="L80" s="15">
        <f t="shared" si="5"/>
        <v>3</v>
      </c>
    </row>
    <row r="81" spans="1:12" ht="19.5">
      <c r="A81" s="40" t="s">
        <v>10</v>
      </c>
      <c r="B81" s="48" t="s">
        <v>57</v>
      </c>
      <c r="C81" s="44" t="s">
        <v>52</v>
      </c>
      <c r="D81" s="18">
        <v>2</v>
      </c>
      <c r="E81" s="18"/>
      <c r="F81" s="51" t="s">
        <v>92</v>
      </c>
      <c r="G81" s="15">
        <v>50</v>
      </c>
      <c r="H81" s="15">
        <v>2</v>
      </c>
      <c r="I81" s="15">
        <v>0</v>
      </c>
      <c r="J81" s="15">
        <v>0</v>
      </c>
      <c r="K81" s="15">
        <f t="shared" si="5"/>
        <v>50</v>
      </c>
      <c r="L81" s="15">
        <f t="shared" si="5"/>
        <v>2</v>
      </c>
    </row>
    <row r="82" spans="1:12" ht="19.5">
      <c r="A82" s="40" t="s">
        <v>11</v>
      </c>
      <c r="B82" s="48" t="s">
        <v>58</v>
      </c>
      <c r="C82" s="44" t="s">
        <v>52</v>
      </c>
      <c r="D82" s="14">
        <v>2</v>
      </c>
      <c r="E82" s="14"/>
      <c r="F82" s="49" t="s">
        <v>92</v>
      </c>
      <c r="G82" s="15">
        <v>50</v>
      </c>
      <c r="H82" s="15">
        <v>2</v>
      </c>
      <c r="I82" s="15">
        <v>0</v>
      </c>
      <c r="J82" s="15">
        <v>0</v>
      </c>
      <c r="K82" s="15">
        <f t="shared" si="5"/>
        <v>50</v>
      </c>
      <c r="L82" s="15">
        <f t="shared" si="5"/>
        <v>2</v>
      </c>
    </row>
    <row r="83" spans="1:12" ht="12.75">
      <c r="A83" s="40" t="s">
        <v>12</v>
      </c>
      <c r="B83" s="48" t="s">
        <v>53</v>
      </c>
      <c r="C83" s="44" t="s">
        <v>52</v>
      </c>
      <c r="D83" s="14">
        <v>3</v>
      </c>
      <c r="E83" s="14"/>
      <c r="F83" s="49" t="s">
        <v>92</v>
      </c>
      <c r="G83" s="15">
        <v>75</v>
      </c>
      <c r="H83" s="15">
        <v>3</v>
      </c>
      <c r="I83" s="15">
        <v>0</v>
      </c>
      <c r="J83" s="15">
        <v>0</v>
      </c>
      <c r="K83" s="15">
        <f t="shared" si="5"/>
        <v>75</v>
      </c>
      <c r="L83" s="15">
        <f t="shared" si="5"/>
        <v>3</v>
      </c>
    </row>
    <row r="84" spans="1:12" ht="12.75">
      <c r="A84" s="11"/>
      <c r="B84" s="43" t="s">
        <v>28</v>
      </c>
      <c r="C84" s="39"/>
      <c r="D84" s="37">
        <f>SUM(D75:D83)</f>
        <v>30</v>
      </c>
      <c r="E84" s="38">
        <f>SUM(E75:E83)</f>
        <v>0</v>
      </c>
      <c r="F84" s="37">
        <f>SUM(F75:F83)</f>
        <v>0</v>
      </c>
      <c r="G84" s="37">
        <v>460</v>
      </c>
      <c r="H84" s="37">
        <f>SUM(H75:H83)</f>
        <v>18.4</v>
      </c>
      <c r="I84" s="37">
        <f>SUM(I75:I83)</f>
        <v>290</v>
      </c>
      <c r="J84" s="37">
        <f>SUM(J75:J83)</f>
        <v>11.600000000000001</v>
      </c>
      <c r="K84" s="37">
        <f t="shared" si="5"/>
        <v>750</v>
      </c>
      <c r="L84" s="37">
        <f t="shared" si="5"/>
        <v>30</v>
      </c>
    </row>
    <row r="85" spans="1:12" ht="12.75">
      <c r="A85" s="11"/>
      <c r="B85" s="6"/>
      <c r="C85" s="5"/>
      <c r="D85" s="35"/>
      <c r="E85" s="41"/>
      <c r="F85" s="35"/>
      <c r="G85" s="3"/>
      <c r="H85" s="35"/>
      <c r="I85" s="35"/>
      <c r="J85" s="35"/>
      <c r="K85" s="3"/>
      <c r="L85" s="3"/>
    </row>
    <row r="86" spans="1:8" ht="12.75">
      <c r="A86" s="11" t="s">
        <v>88</v>
      </c>
      <c r="B86" s="16"/>
      <c r="C86" s="16"/>
      <c r="D86" s="16"/>
      <c r="E86" s="16"/>
      <c r="F86" s="16">
        <f>SUM(G84,G71,G58,G44,G32,G16)</f>
        <v>2654</v>
      </c>
      <c r="G86" s="16"/>
      <c r="H86" s="16"/>
    </row>
    <row r="87" spans="1:5" ht="12.75">
      <c r="A87" s="11"/>
      <c r="B87" s="1"/>
      <c r="C87" s="1"/>
      <c r="E87" s="11"/>
    </row>
    <row r="89" spans="1:8" ht="12.75">
      <c r="A89" s="11"/>
      <c r="B89" s="16"/>
      <c r="C89" s="16"/>
      <c r="D89" s="16"/>
      <c r="E89" s="16"/>
      <c r="F89" s="16"/>
      <c r="G89" s="16"/>
      <c r="H89" s="16"/>
    </row>
    <row r="90" spans="1:5" ht="12.75">
      <c r="A90" s="11"/>
      <c r="B90" s="1"/>
      <c r="C90" s="1"/>
      <c r="E90" s="11"/>
    </row>
    <row r="92" spans="1:8" ht="12.75">
      <c r="A92" s="11"/>
      <c r="B92" s="16"/>
      <c r="C92" s="16"/>
      <c r="D92" s="16"/>
      <c r="E92" s="16"/>
      <c r="F92" s="16"/>
      <c r="G92" s="16"/>
      <c r="H92" s="16"/>
    </row>
    <row r="93" spans="1:5" ht="12.75">
      <c r="A93" s="11"/>
      <c r="B93" s="1"/>
      <c r="C93" s="1"/>
      <c r="E93" s="11"/>
    </row>
    <row r="95" ht="12.75">
      <c r="A95" s="24"/>
    </row>
    <row r="96" spans="1:5" ht="12.75">
      <c r="A96" s="24"/>
      <c r="E96" s="25"/>
    </row>
  </sheetData>
  <sheetProtection/>
  <mergeCells count="39">
    <mergeCell ref="A73:D73"/>
    <mergeCell ref="E73:F73"/>
    <mergeCell ref="H73:H74"/>
    <mergeCell ref="J73:J74"/>
    <mergeCell ref="K73:K74"/>
    <mergeCell ref="L73:L74"/>
    <mergeCell ref="H46:H47"/>
    <mergeCell ref="J46:J47"/>
    <mergeCell ref="K46:K47"/>
    <mergeCell ref="L46:L47"/>
    <mergeCell ref="H60:H61"/>
    <mergeCell ref="J60:J61"/>
    <mergeCell ref="K60:K61"/>
    <mergeCell ref="L60:L61"/>
    <mergeCell ref="A60:D60"/>
    <mergeCell ref="E60:F60"/>
    <mergeCell ref="H18:H19"/>
    <mergeCell ref="J18:J19"/>
    <mergeCell ref="E34:F34"/>
    <mergeCell ref="H34:H35"/>
    <mergeCell ref="J34:J35"/>
    <mergeCell ref="A34:D34"/>
    <mergeCell ref="A46:D46"/>
    <mergeCell ref="E46:F46"/>
    <mergeCell ref="E4:F4"/>
    <mergeCell ref="A1:S1"/>
    <mergeCell ref="A2:S2"/>
    <mergeCell ref="A3:S3"/>
    <mergeCell ref="L4:L5"/>
    <mergeCell ref="A4:D4"/>
    <mergeCell ref="K4:K5"/>
    <mergeCell ref="H4:H5"/>
    <mergeCell ref="J4:J5"/>
    <mergeCell ref="L18:L19"/>
    <mergeCell ref="K34:K35"/>
    <mergeCell ref="L34:L35"/>
    <mergeCell ref="A18:D18"/>
    <mergeCell ref="K18:K19"/>
    <mergeCell ref="E18:F18"/>
  </mergeCells>
  <printOptions/>
  <pageMargins left="0.7" right="0.7" top="0.75" bottom="0.75" header="0.3" footer="0.3"/>
  <pageSetup fitToHeight="0" fitToWidth="1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95"/>
  <sheetViews>
    <sheetView tabSelected="1" zoomScalePageLayoutView="0" workbookViewId="0" topLeftCell="A55">
      <selection activeCell="G83" sqref="G83"/>
    </sheetView>
  </sheetViews>
  <sheetFormatPr defaultColWidth="9.00390625" defaultRowHeight="12.75"/>
  <cols>
    <col min="1" max="1" width="3.625" style="7" customWidth="1"/>
    <col min="2" max="2" width="41.625" style="8" bestFit="1" customWidth="1"/>
    <col min="3" max="3" width="6.625" style="8" customWidth="1"/>
    <col min="4" max="4" width="6.75390625" style="1" bestFit="1" customWidth="1"/>
    <col min="5" max="6" width="6.375" style="1" bestFit="1" customWidth="1"/>
    <col min="7" max="8" width="5.75390625" style="1" customWidth="1"/>
    <col min="9" max="9" width="5.75390625" style="26" customWidth="1"/>
    <col min="10" max="21" width="5.75390625" style="1" customWidth="1"/>
    <col min="22" max="22" width="29.25390625" style="1" customWidth="1"/>
    <col min="23" max="25" width="5.75390625" style="1" customWidth="1"/>
    <col min="26" max="26" width="16.25390625" style="2" customWidth="1"/>
    <col min="28" max="29" width="9.125" style="20" customWidth="1"/>
  </cols>
  <sheetData>
    <row r="1" spans="1:29" ht="25.5" customHeight="1" thickTop="1">
      <c r="A1" s="65" t="s">
        <v>24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7"/>
      <c r="T1"/>
      <c r="U1" s="20"/>
      <c r="V1" s="20"/>
      <c r="W1"/>
      <c r="X1"/>
      <c r="Y1"/>
      <c r="Z1"/>
      <c r="AB1"/>
      <c r="AC1"/>
    </row>
    <row r="2" spans="1:29" ht="25.5" customHeight="1">
      <c r="A2" s="68" t="s">
        <v>82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70"/>
      <c r="T2"/>
      <c r="U2" s="20"/>
      <c r="V2" s="20"/>
      <c r="W2"/>
      <c r="X2"/>
      <c r="Y2"/>
      <c r="Z2"/>
      <c r="AB2"/>
      <c r="AC2"/>
    </row>
    <row r="3" spans="1:29" ht="33" customHeight="1" thickBot="1">
      <c r="A3" s="71" t="s">
        <v>80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3"/>
      <c r="T3"/>
      <c r="U3" s="20"/>
      <c r="V3" s="20"/>
      <c r="W3"/>
      <c r="X3"/>
      <c r="Y3"/>
      <c r="Z3"/>
      <c r="AB3"/>
      <c r="AC3"/>
    </row>
    <row r="4" spans="1:30" s="31" customFormat="1" ht="21" thickTop="1">
      <c r="A4" s="4"/>
      <c r="B4" s="27"/>
      <c r="C4" s="28"/>
      <c r="D4" s="16"/>
      <c r="E4" s="29"/>
      <c r="F4" s="16"/>
      <c r="G4" s="16"/>
      <c r="H4" s="16"/>
      <c r="I4" s="16"/>
      <c r="J4" s="17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30"/>
      <c r="AC4" s="33"/>
      <c r="AD4" s="33"/>
    </row>
    <row r="5" spans="1:30" ht="12.75" customHeight="1">
      <c r="A5" s="58" t="s">
        <v>13</v>
      </c>
      <c r="B5" s="59"/>
      <c r="C5" s="59"/>
      <c r="D5" s="60"/>
      <c r="E5" s="61" t="s">
        <v>91</v>
      </c>
      <c r="F5" s="62"/>
      <c r="G5" s="36" t="s">
        <v>20</v>
      </c>
      <c r="H5" s="63" t="s">
        <v>1</v>
      </c>
      <c r="I5" s="36" t="s">
        <v>22</v>
      </c>
      <c r="J5" s="63" t="s">
        <v>1</v>
      </c>
      <c r="K5" s="56" t="s">
        <v>25</v>
      </c>
      <c r="L5" s="56" t="s">
        <v>26</v>
      </c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6"/>
      <c r="AB5"/>
      <c r="AD5" s="20"/>
    </row>
    <row r="6" spans="1:30" ht="14.25" customHeight="1">
      <c r="A6" s="12" t="s">
        <v>2</v>
      </c>
      <c r="B6" s="53" t="s">
        <v>81</v>
      </c>
      <c r="C6" s="12" t="s">
        <v>3</v>
      </c>
      <c r="D6" s="13" t="s">
        <v>1</v>
      </c>
      <c r="E6" s="36" t="s">
        <v>0</v>
      </c>
      <c r="F6" s="50" t="s">
        <v>55</v>
      </c>
      <c r="G6" s="36" t="s">
        <v>21</v>
      </c>
      <c r="H6" s="64"/>
      <c r="I6" s="36" t="s">
        <v>23</v>
      </c>
      <c r="J6" s="64"/>
      <c r="K6" s="57"/>
      <c r="L6" s="57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6"/>
      <c r="AB6"/>
      <c r="AD6" s="20"/>
    </row>
    <row r="7" spans="1:30" ht="12.75">
      <c r="A7" s="40" t="s">
        <v>4</v>
      </c>
      <c r="B7" s="48" t="s">
        <v>44</v>
      </c>
      <c r="C7" s="44" t="s">
        <v>52</v>
      </c>
      <c r="D7" s="14">
        <v>3</v>
      </c>
      <c r="E7" s="54" t="s">
        <v>92</v>
      </c>
      <c r="F7" s="14" t="s">
        <v>92</v>
      </c>
      <c r="G7" s="15">
        <v>24</v>
      </c>
      <c r="H7" s="15">
        <v>0.96</v>
      </c>
      <c r="I7" s="15">
        <v>51</v>
      </c>
      <c r="J7" s="15">
        <v>2.04</v>
      </c>
      <c r="K7" s="15">
        <f>SUM(G7,I7)</f>
        <v>75</v>
      </c>
      <c r="L7" s="15">
        <f>SUM(H7,J7)</f>
        <v>3</v>
      </c>
      <c r="N7" s="45"/>
      <c r="O7" s="45"/>
      <c r="P7" s="46"/>
      <c r="Q7" s="5"/>
      <c r="R7" s="5"/>
      <c r="S7" s="5"/>
      <c r="T7" s="5"/>
      <c r="Z7" s="1"/>
      <c r="AA7" s="2"/>
      <c r="AB7"/>
      <c r="AD7" s="20"/>
    </row>
    <row r="8" spans="1:30" ht="12.75">
      <c r="A8" s="40" t="s">
        <v>5</v>
      </c>
      <c r="B8" s="48" t="s">
        <v>45</v>
      </c>
      <c r="C8" s="44" t="s">
        <v>52</v>
      </c>
      <c r="D8" s="14">
        <v>2</v>
      </c>
      <c r="E8" s="54" t="s">
        <v>92</v>
      </c>
      <c r="F8" s="14"/>
      <c r="G8" s="15">
        <v>18</v>
      </c>
      <c r="H8" s="15">
        <v>0.72</v>
      </c>
      <c r="I8" s="15">
        <v>32</v>
      </c>
      <c r="J8" s="15">
        <v>1.28</v>
      </c>
      <c r="K8" s="15">
        <f>SUM(G8,I8)</f>
        <v>50</v>
      </c>
      <c r="L8" s="15">
        <f>SUM(H8,J8)</f>
        <v>2</v>
      </c>
      <c r="N8" s="5"/>
      <c r="O8" s="5"/>
      <c r="P8" s="5"/>
      <c r="Q8" s="5"/>
      <c r="R8" s="5"/>
      <c r="S8" s="5"/>
      <c r="T8" s="5"/>
      <c r="Z8" s="1"/>
      <c r="AA8" s="2"/>
      <c r="AB8"/>
      <c r="AD8" s="20"/>
    </row>
    <row r="9" spans="1:30" ht="12.75">
      <c r="A9" s="40" t="s">
        <v>6</v>
      </c>
      <c r="B9" s="48" t="s">
        <v>31</v>
      </c>
      <c r="C9" s="44" t="s">
        <v>60</v>
      </c>
      <c r="D9" s="14">
        <v>5</v>
      </c>
      <c r="E9" s="54" t="s">
        <v>92</v>
      </c>
      <c r="F9" s="14" t="s">
        <v>92</v>
      </c>
      <c r="G9" s="15">
        <v>36</v>
      </c>
      <c r="H9" s="15">
        <v>1.44</v>
      </c>
      <c r="I9" s="15">
        <v>89</v>
      </c>
      <c r="J9" s="15">
        <v>3.56</v>
      </c>
      <c r="K9" s="15">
        <f aca="true" t="shared" si="0" ref="K9:L16">SUM(G9,I9)</f>
        <v>125</v>
      </c>
      <c r="L9" s="15">
        <f t="shared" si="0"/>
        <v>5</v>
      </c>
      <c r="Z9" s="1"/>
      <c r="AA9" s="2"/>
      <c r="AB9"/>
      <c r="AD9" s="20"/>
    </row>
    <row r="10" spans="1:30" ht="12.75">
      <c r="A10" s="40" t="s">
        <v>7</v>
      </c>
      <c r="B10" s="48" t="s">
        <v>32</v>
      </c>
      <c r="C10" s="44" t="s">
        <v>52</v>
      </c>
      <c r="D10" s="14">
        <v>5</v>
      </c>
      <c r="E10" s="54" t="s">
        <v>92</v>
      </c>
      <c r="F10" s="14" t="s">
        <v>92</v>
      </c>
      <c r="G10" s="15">
        <v>36</v>
      </c>
      <c r="H10" s="15">
        <v>1.44</v>
      </c>
      <c r="I10" s="15">
        <v>89</v>
      </c>
      <c r="J10" s="15">
        <v>3.56</v>
      </c>
      <c r="K10" s="15">
        <f t="shared" si="0"/>
        <v>125</v>
      </c>
      <c r="L10" s="15">
        <f t="shared" si="0"/>
        <v>5</v>
      </c>
      <c r="Z10" s="1"/>
      <c r="AA10" s="2"/>
      <c r="AB10"/>
      <c r="AD10" s="20"/>
    </row>
    <row r="11" spans="1:30" ht="12.75">
      <c r="A11" s="40" t="s">
        <v>8</v>
      </c>
      <c r="B11" s="48" t="s">
        <v>33</v>
      </c>
      <c r="C11" s="44" t="s">
        <v>60</v>
      </c>
      <c r="D11" s="14">
        <v>4</v>
      </c>
      <c r="E11" s="54" t="s">
        <v>92</v>
      </c>
      <c r="F11" s="14" t="s">
        <v>92</v>
      </c>
      <c r="G11" s="15">
        <v>36</v>
      </c>
      <c r="H11" s="15">
        <v>1.44</v>
      </c>
      <c r="I11" s="15">
        <v>64</v>
      </c>
      <c r="J11" s="15">
        <v>2.56</v>
      </c>
      <c r="K11" s="15">
        <f t="shared" si="0"/>
        <v>100</v>
      </c>
      <c r="L11" s="15">
        <f t="shared" si="0"/>
        <v>4</v>
      </c>
      <c r="Z11" s="1"/>
      <c r="AA11" s="2"/>
      <c r="AB11"/>
      <c r="AD11" s="20"/>
    </row>
    <row r="12" spans="1:30" ht="12.75">
      <c r="A12" s="40" t="s">
        <v>9</v>
      </c>
      <c r="B12" s="48" t="s">
        <v>89</v>
      </c>
      <c r="C12" s="42" t="s">
        <v>52</v>
      </c>
      <c r="D12" s="18">
        <v>2</v>
      </c>
      <c r="E12" s="18"/>
      <c r="F12" s="18" t="s">
        <v>92</v>
      </c>
      <c r="G12" s="15">
        <v>16</v>
      </c>
      <c r="H12" s="15">
        <v>0.64</v>
      </c>
      <c r="I12" s="15">
        <v>34</v>
      </c>
      <c r="J12" s="15">
        <v>1.36</v>
      </c>
      <c r="K12" s="15">
        <f>SUM(G12,I12)</f>
        <v>50</v>
      </c>
      <c r="L12" s="15">
        <f>SUM(H12,J12)</f>
        <v>2</v>
      </c>
      <c r="Z12" s="1"/>
      <c r="AA12" s="2"/>
      <c r="AB12"/>
      <c r="AD12" s="20"/>
    </row>
    <row r="13" spans="1:30" ht="12.75">
      <c r="A13" s="40" t="s">
        <v>10</v>
      </c>
      <c r="B13" s="48" t="s">
        <v>43</v>
      </c>
      <c r="C13" s="44" t="s">
        <v>60</v>
      </c>
      <c r="D13" s="14">
        <v>6</v>
      </c>
      <c r="E13" s="54" t="s">
        <v>92</v>
      </c>
      <c r="F13" s="14" t="s">
        <v>92</v>
      </c>
      <c r="G13" s="15">
        <v>60</v>
      </c>
      <c r="H13" s="15">
        <v>2.4</v>
      </c>
      <c r="I13" s="15">
        <v>90</v>
      </c>
      <c r="J13" s="15">
        <v>3.6</v>
      </c>
      <c r="K13" s="15">
        <f t="shared" si="0"/>
        <v>150</v>
      </c>
      <c r="L13" s="15">
        <f t="shared" si="0"/>
        <v>6</v>
      </c>
      <c r="Z13" s="1"/>
      <c r="AA13" s="2"/>
      <c r="AB13"/>
      <c r="AD13" s="20"/>
    </row>
    <row r="14" spans="1:30" ht="12.75">
      <c r="A14" s="40" t="s">
        <v>11</v>
      </c>
      <c r="B14" s="48" t="s">
        <v>39</v>
      </c>
      <c r="C14" s="42" t="s">
        <v>52</v>
      </c>
      <c r="D14" s="18">
        <v>3</v>
      </c>
      <c r="E14" s="55" t="s">
        <v>92</v>
      </c>
      <c r="F14" s="18"/>
      <c r="G14" s="15">
        <v>30</v>
      </c>
      <c r="H14" s="15">
        <v>1.2</v>
      </c>
      <c r="I14" s="15">
        <v>45</v>
      </c>
      <c r="J14" s="15">
        <v>1.8</v>
      </c>
      <c r="K14" s="15">
        <f t="shared" si="0"/>
        <v>75</v>
      </c>
      <c r="L14" s="15">
        <f t="shared" si="0"/>
        <v>3</v>
      </c>
      <c r="Z14" s="1"/>
      <c r="AA14" s="2"/>
      <c r="AB14"/>
      <c r="AD14" s="20"/>
    </row>
    <row r="15" spans="1:30" ht="12.75">
      <c r="A15" s="40" t="s">
        <v>12</v>
      </c>
      <c r="B15" s="48" t="s">
        <v>41</v>
      </c>
      <c r="C15" s="47" t="s">
        <v>52</v>
      </c>
      <c r="D15" s="14">
        <v>0</v>
      </c>
      <c r="E15" s="14" t="s">
        <v>92</v>
      </c>
      <c r="F15" s="14"/>
      <c r="G15" s="15">
        <v>4</v>
      </c>
      <c r="H15" s="15">
        <v>0</v>
      </c>
      <c r="I15" s="15">
        <v>0</v>
      </c>
      <c r="J15" s="15">
        <v>0</v>
      </c>
      <c r="K15" s="15">
        <f t="shared" si="0"/>
        <v>4</v>
      </c>
      <c r="L15" s="15">
        <f t="shared" si="0"/>
        <v>0</v>
      </c>
      <c r="Z15" s="1"/>
      <c r="AA15" s="2"/>
      <c r="AB15"/>
      <c r="AD15" s="20"/>
    </row>
    <row r="16" spans="1:30" ht="12.75">
      <c r="A16" s="11"/>
      <c r="B16" s="43" t="s">
        <v>28</v>
      </c>
      <c r="C16" s="39"/>
      <c r="D16" s="37">
        <f>SUM(D7:D15)</f>
        <v>30</v>
      </c>
      <c r="E16" s="38">
        <f>SUM(E7:E15)</f>
        <v>0</v>
      </c>
      <c r="F16" s="37">
        <f>SUM(F7:F15)</f>
        <v>0</v>
      </c>
      <c r="G16" s="37">
        <f>SUM(G7:G15)</f>
        <v>260</v>
      </c>
      <c r="H16" s="37">
        <f>SUM(H7:H15)</f>
        <v>10.239999999999998</v>
      </c>
      <c r="I16" s="37">
        <f>SUM(I7:I15)</f>
        <v>494</v>
      </c>
      <c r="J16" s="37">
        <f>SUM(J7:J15)</f>
        <v>19.76</v>
      </c>
      <c r="K16" s="37">
        <f t="shared" si="0"/>
        <v>754</v>
      </c>
      <c r="L16" s="37">
        <f t="shared" si="0"/>
        <v>30</v>
      </c>
      <c r="Z16" s="1"/>
      <c r="AA16" s="2"/>
      <c r="AB16"/>
      <c r="AD16" s="20"/>
    </row>
    <row r="17" spans="1:31" ht="12.75" customHeight="1">
      <c r="A17" s="11"/>
      <c r="B17" s="1"/>
      <c r="C17" s="1"/>
      <c r="D17" s="3"/>
      <c r="E17" s="11"/>
      <c r="I17" s="1"/>
      <c r="J17" s="26"/>
      <c r="K17" s="26"/>
      <c r="L17" s="26"/>
      <c r="Z17" s="1"/>
      <c r="AA17" s="1"/>
      <c r="AB17" s="2"/>
      <c r="AC17"/>
      <c r="AD17" s="20"/>
      <c r="AE17" s="20"/>
    </row>
    <row r="18" spans="1:31" s="10" customFormat="1" ht="12.75" customHeight="1">
      <c r="A18" s="58" t="s">
        <v>14</v>
      </c>
      <c r="B18" s="59"/>
      <c r="C18" s="59"/>
      <c r="D18" s="60"/>
      <c r="E18" s="61" t="s">
        <v>91</v>
      </c>
      <c r="F18" s="62"/>
      <c r="G18" s="36" t="s">
        <v>20</v>
      </c>
      <c r="H18" s="63" t="s">
        <v>1</v>
      </c>
      <c r="I18" s="36" t="s">
        <v>22</v>
      </c>
      <c r="J18" s="63" t="s">
        <v>1</v>
      </c>
      <c r="K18" s="56" t="s">
        <v>25</v>
      </c>
      <c r="L18" s="56" t="s">
        <v>26</v>
      </c>
      <c r="M18" s="1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19"/>
      <c r="AD18" s="32"/>
      <c r="AE18" s="32"/>
    </row>
    <row r="19" spans="1:31" s="23" customFormat="1" ht="12.75">
      <c r="A19" s="12" t="s">
        <v>2</v>
      </c>
      <c r="B19" s="53" t="s">
        <v>81</v>
      </c>
      <c r="C19" s="12" t="s">
        <v>3</v>
      </c>
      <c r="D19" s="13" t="s">
        <v>1</v>
      </c>
      <c r="E19" s="36" t="s">
        <v>0</v>
      </c>
      <c r="F19" s="50" t="s">
        <v>55</v>
      </c>
      <c r="G19" s="36" t="s">
        <v>21</v>
      </c>
      <c r="H19" s="64"/>
      <c r="I19" s="36" t="s">
        <v>23</v>
      </c>
      <c r="J19" s="64"/>
      <c r="K19" s="57"/>
      <c r="L19" s="57"/>
      <c r="M19" s="9"/>
      <c r="N19" s="21"/>
      <c r="O19" s="9"/>
      <c r="P19" s="9"/>
      <c r="Q19" s="9"/>
      <c r="R19" s="9"/>
      <c r="S19" s="9"/>
      <c r="T19" s="9"/>
      <c r="U19" s="9"/>
      <c r="V19" s="21"/>
      <c r="W19" s="21"/>
      <c r="X19" s="21"/>
      <c r="Y19" s="21"/>
      <c r="Z19" s="21"/>
      <c r="AA19" s="21"/>
      <c r="AB19" s="22"/>
      <c r="AD19" s="34"/>
      <c r="AE19" s="34"/>
    </row>
    <row r="20" spans="1:31" ht="12.75">
      <c r="A20" s="40" t="s">
        <v>4</v>
      </c>
      <c r="B20" s="48" t="s">
        <v>59</v>
      </c>
      <c r="C20" s="44" t="s">
        <v>52</v>
      </c>
      <c r="D20" s="14">
        <v>1</v>
      </c>
      <c r="E20" s="14"/>
      <c r="F20" s="14" t="s">
        <v>92</v>
      </c>
      <c r="G20" s="15">
        <v>16</v>
      </c>
      <c r="H20" s="15">
        <v>0.64</v>
      </c>
      <c r="I20" s="15">
        <v>9</v>
      </c>
      <c r="J20" s="15">
        <v>0.36</v>
      </c>
      <c r="K20" s="15">
        <f>SUM(G20,I20)</f>
        <v>25</v>
      </c>
      <c r="L20" s="15">
        <f>SUM(H20,J20)</f>
        <v>1</v>
      </c>
      <c r="M20" s="9"/>
      <c r="O20" s="9"/>
      <c r="P20" s="9"/>
      <c r="Q20" s="9"/>
      <c r="R20" s="9"/>
      <c r="S20" s="9"/>
      <c r="T20" s="9"/>
      <c r="U20" s="9"/>
      <c r="Z20" s="1"/>
      <c r="AA20" s="1"/>
      <c r="AB20" s="2"/>
      <c r="AC20"/>
      <c r="AD20" s="20"/>
      <c r="AE20" s="20"/>
    </row>
    <row r="21" spans="1:30" ht="12.75">
      <c r="A21" s="40" t="s">
        <v>5</v>
      </c>
      <c r="B21" s="48" t="s">
        <v>64</v>
      </c>
      <c r="C21" s="42" t="s">
        <v>52</v>
      </c>
      <c r="D21" s="18">
        <v>2</v>
      </c>
      <c r="E21" s="18"/>
      <c r="F21" s="18" t="s">
        <v>92</v>
      </c>
      <c r="G21" s="15">
        <v>24</v>
      </c>
      <c r="H21" s="15">
        <v>0.96</v>
      </c>
      <c r="I21" s="15">
        <v>26</v>
      </c>
      <c r="J21" s="15">
        <v>1.04</v>
      </c>
      <c r="K21" s="15">
        <f>SUM(G21,I21)</f>
        <v>50</v>
      </c>
      <c r="L21" s="15">
        <f>SUM(H21,J21)</f>
        <v>2</v>
      </c>
      <c r="M21" s="9"/>
      <c r="N21" s="9"/>
      <c r="O21" s="9"/>
      <c r="P21" s="9"/>
      <c r="Q21" s="9"/>
      <c r="R21" s="9"/>
      <c r="S21" s="9"/>
      <c r="T21" s="9"/>
      <c r="Z21" s="1"/>
      <c r="AA21" s="2"/>
      <c r="AB21"/>
      <c r="AD21" s="20"/>
    </row>
    <row r="22" spans="1:19" ht="12.75">
      <c r="A22" s="40" t="s">
        <v>6</v>
      </c>
      <c r="B22" s="48" t="s">
        <v>30</v>
      </c>
      <c r="C22" s="44" t="s">
        <v>52</v>
      </c>
      <c r="D22" s="14">
        <v>2</v>
      </c>
      <c r="E22" s="54" t="s">
        <v>92</v>
      </c>
      <c r="F22" s="14"/>
      <c r="G22" s="15">
        <v>12</v>
      </c>
      <c r="H22" s="15">
        <v>0.48</v>
      </c>
      <c r="I22" s="15">
        <v>38</v>
      </c>
      <c r="J22" s="15">
        <v>1.52</v>
      </c>
      <c r="K22" s="15">
        <f aca="true" t="shared" si="1" ref="K22:L31">SUM(G22,I22)</f>
        <v>50</v>
      </c>
      <c r="L22" s="15">
        <f t="shared" si="1"/>
        <v>2</v>
      </c>
      <c r="M22" s="9"/>
      <c r="N22" s="9"/>
      <c r="O22" s="9"/>
      <c r="P22" s="9"/>
      <c r="Q22" s="9"/>
      <c r="R22" s="9"/>
      <c r="S22" s="9"/>
    </row>
    <row r="23" spans="1:19" ht="12.75">
      <c r="A23" s="40" t="s">
        <v>7</v>
      </c>
      <c r="B23" s="48" t="s">
        <v>32</v>
      </c>
      <c r="C23" s="44" t="s">
        <v>60</v>
      </c>
      <c r="D23" s="14">
        <v>5</v>
      </c>
      <c r="E23" s="54" t="s">
        <v>92</v>
      </c>
      <c r="F23" s="14" t="s">
        <v>92</v>
      </c>
      <c r="G23" s="15">
        <v>36</v>
      </c>
      <c r="H23" s="15">
        <v>1.44</v>
      </c>
      <c r="I23" s="15">
        <v>89</v>
      </c>
      <c r="J23" s="15">
        <v>3.56</v>
      </c>
      <c r="K23" s="15">
        <f t="shared" si="1"/>
        <v>125</v>
      </c>
      <c r="L23" s="15">
        <f t="shared" si="1"/>
        <v>5</v>
      </c>
      <c r="M23" s="9"/>
      <c r="N23" s="9"/>
      <c r="O23" s="9"/>
      <c r="P23" s="9"/>
      <c r="Q23" s="9"/>
      <c r="R23" s="9"/>
      <c r="S23" s="9"/>
    </row>
    <row r="24" spans="1:19" ht="12.75">
      <c r="A24" s="40" t="s">
        <v>8</v>
      </c>
      <c r="B24" s="48" t="s">
        <v>36</v>
      </c>
      <c r="C24" s="44" t="s">
        <v>60</v>
      </c>
      <c r="D24" s="14">
        <v>4</v>
      </c>
      <c r="E24" s="54" t="s">
        <v>92</v>
      </c>
      <c r="F24" s="14" t="s">
        <v>92</v>
      </c>
      <c r="G24" s="15">
        <v>24</v>
      </c>
      <c r="H24" s="15">
        <v>0.96</v>
      </c>
      <c r="I24" s="15">
        <v>76</v>
      </c>
      <c r="J24" s="15">
        <v>3.04</v>
      </c>
      <c r="K24" s="15">
        <v>100</v>
      </c>
      <c r="L24" s="15">
        <f t="shared" si="1"/>
        <v>4</v>
      </c>
      <c r="M24" s="9"/>
      <c r="N24" s="9"/>
      <c r="O24" s="9"/>
      <c r="P24" s="9"/>
      <c r="Q24" s="9"/>
      <c r="R24" s="9"/>
      <c r="S24" s="9"/>
    </row>
    <row r="25" spans="1:19" ht="12.75">
      <c r="A25" s="40" t="s">
        <v>9</v>
      </c>
      <c r="B25" s="48" t="s">
        <v>34</v>
      </c>
      <c r="C25" s="44" t="s">
        <v>60</v>
      </c>
      <c r="D25" s="14">
        <v>5</v>
      </c>
      <c r="E25" s="54" t="s">
        <v>92</v>
      </c>
      <c r="F25" s="14" t="s">
        <v>92</v>
      </c>
      <c r="G25" s="15">
        <v>36</v>
      </c>
      <c r="H25" s="15">
        <v>1.44</v>
      </c>
      <c r="I25" s="15">
        <v>89</v>
      </c>
      <c r="J25" s="15">
        <v>3.56</v>
      </c>
      <c r="K25" s="15">
        <v>125</v>
      </c>
      <c r="L25" s="15">
        <f t="shared" si="1"/>
        <v>5</v>
      </c>
      <c r="M25" s="9"/>
      <c r="N25" s="9"/>
      <c r="O25" s="9"/>
      <c r="P25" s="9"/>
      <c r="Q25" s="9"/>
      <c r="R25" s="9"/>
      <c r="S25" s="9"/>
    </row>
    <row r="26" spans="1:19" ht="12.75">
      <c r="A26" s="40" t="s">
        <v>10</v>
      </c>
      <c r="B26" s="48" t="s">
        <v>37</v>
      </c>
      <c r="C26" s="44" t="s">
        <v>52</v>
      </c>
      <c r="D26" s="14">
        <v>2</v>
      </c>
      <c r="E26" s="54" t="s">
        <v>92</v>
      </c>
      <c r="F26" s="14" t="s">
        <v>92</v>
      </c>
      <c r="G26" s="15">
        <v>36</v>
      </c>
      <c r="H26" s="15">
        <v>1.44</v>
      </c>
      <c r="I26" s="15">
        <v>14</v>
      </c>
      <c r="J26" s="15">
        <v>0.56</v>
      </c>
      <c r="K26" s="15">
        <f t="shared" si="1"/>
        <v>50</v>
      </c>
      <c r="L26" s="15">
        <f t="shared" si="1"/>
        <v>2</v>
      </c>
      <c r="M26" s="9"/>
      <c r="N26" s="9"/>
      <c r="O26" s="9"/>
      <c r="P26" s="9"/>
      <c r="Q26" s="9"/>
      <c r="R26" s="9"/>
      <c r="S26" s="9"/>
    </row>
    <row r="27" spans="1:19" ht="12.75">
      <c r="A27" s="40" t="s">
        <v>11</v>
      </c>
      <c r="B27" s="48" t="s">
        <v>50</v>
      </c>
      <c r="C27" s="44" t="s">
        <v>52</v>
      </c>
      <c r="D27" s="14">
        <v>2</v>
      </c>
      <c r="E27" s="54" t="s">
        <v>92</v>
      </c>
      <c r="F27" s="14" t="s">
        <v>92</v>
      </c>
      <c r="G27" s="15">
        <v>24</v>
      </c>
      <c r="H27" s="15">
        <v>0.96</v>
      </c>
      <c r="I27" s="15">
        <v>26</v>
      </c>
      <c r="J27" s="15">
        <v>1.04</v>
      </c>
      <c r="K27" s="15">
        <f t="shared" si="1"/>
        <v>50</v>
      </c>
      <c r="L27" s="15">
        <f t="shared" si="1"/>
        <v>2</v>
      </c>
      <c r="M27" s="9"/>
      <c r="N27" s="9"/>
      <c r="O27" s="9"/>
      <c r="P27" s="9"/>
      <c r="Q27" s="9"/>
      <c r="R27" s="9"/>
      <c r="S27" s="9"/>
    </row>
    <row r="28" spans="1:12" ht="29.25">
      <c r="A28" s="40" t="s">
        <v>12</v>
      </c>
      <c r="B28" s="48" t="s">
        <v>69</v>
      </c>
      <c r="C28" s="44" t="s">
        <v>52</v>
      </c>
      <c r="D28" s="14">
        <v>3</v>
      </c>
      <c r="E28" s="54" t="s">
        <v>92</v>
      </c>
      <c r="F28" s="14" t="s">
        <v>92</v>
      </c>
      <c r="G28" s="15">
        <v>34</v>
      </c>
      <c r="H28" s="15">
        <v>1.36</v>
      </c>
      <c r="I28" s="15">
        <v>41</v>
      </c>
      <c r="J28" s="15">
        <v>1.64</v>
      </c>
      <c r="K28" s="15">
        <f>SUM(G28,I28)</f>
        <v>75</v>
      </c>
      <c r="L28" s="15">
        <f>SUM(H28,J28)</f>
        <v>3</v>
      </c>
    </row>
    <row r="29" spans="1:12" ht="29.25">
      <c r="A29" s="40" t="s">
        <v>15</v>
      </c>
      <c r="B29" s="48" t="s">
        <v>84</v>
      </c>
      <c r="C29" s="44" t="s">
        <v>52</v>
      </c>
      <c r="D29" s="14">
        <v>3</v>
      </c>
      <c r="E29" s="14"/>
      <c r="F29" s="49" t="s">
        <v>92</v>
      </c>
      <c r="G29" s="15">
        <v>75</v>
      </c>
      <c r="H29" s="15">
        <v>3</v>
      </c>
      <c r="I29" s="15">
        <v>0</v>
      </c>
      <c r="J29" s="15">
        <v>0</v>
      </c>
      <c r="K29" s="15">
        <f t="shared" si="1"/>
        <v>75</v>
      </c>
      <c r="L29" s="15">
        <f t="shared" si="1"/>
        <v>3</v>
      </c>
    </row>
    <row r="30" spans="1:12" ht="29.25">
      <c r="A30" s="40" t="s">
        <v>65</v>
      </c>
      <c r="B30" s="48" t="s">
        <v>85</v>
      </c>
      <c r="C30" s="47" t="s">
        <v>52</v>
      </c>
      <c r="D30" s="14">
        <v>1</v>
      </c>
      <c r="E30" s="14"/>
      <c r="F30" s="49" t="s">
        <v>92</v>
      </c>
      <c r="G30" s="15">
        <v>25</v>
      </c>
      <c r="H30" s="15">
        <v>1</v>
      </c>
      <c r="I30" s="15">
        <v>0</v>
      </c>
      <c r="J30" s="15">
        <v>0</v>
      </c>
      <c r="K30" s="15">
        <f t="shared" si="1"/>
        <v>25</v>
      </c>
      <c r="L30" s="15">
        <f t="shared" si="1"/>
        <v>1</v>
      </c>
    </row>
    <row r="31" spans="1:12" ht="12.75">
      <c r="A31" s="11"/>
      <c r="B31" s="43" t="s">
        <v>28</v>
      </c>
      <c r="C31" s="39"/>
      <c r="D31" s="37">
        <f>SUM(D20:D30)</f>
        <v>30</v>
      </c>
      <c r="E31" s="38">
        <f>SUM(E20:E30)</f>
        <v>0</v>
      </c>
      <c r="F31" s="37">
        <f>SUM(F20:F30)</f>
        <v>0</v>
      </c>
      <c r="G31" s="37">
        <f>SUM(G20:G30)</f>
        <v>342</v>
      </c>
      <c r="H31" s="37">
        <f>SUM(H20:H30)</f>
        <v>13.68</v>
      </c>
      <c r="I31" s="37">
        <f>SUM(I20:I30)</f>
        <v>408</v>
      </c>
      <c r="J31" s="37">
        <f>SUM(J20:J30)</f>
        <v>16.32</v>
      </c>
      <c r="K31" s="37">
        <f t="shared" si="1"/>
        <v>750</v>
      </c>
      <c r="L31" s="37">
        <f t="shared" si="1"/>
        <v>30</v>
      </c>
    </row>
    <row r="32" spans="1:11" ht="12.75">
      <c r="A32" s="11"/>
      <c r="B32" s="1"/>
      <c r="C32" s="1"/>
      <c r="I32" s="1"/>
      <c r="J32" s="26"/>
      <c r="K32" s="26"/>
    </row>
    <row r="33" spans="1:12" ht="12.75" customHeight="1">
      <c r="A33" s="58" t="s">
        <v>16</v>
      </c>
      <c r="B33" s="59"/>
      <c r="C33" s="59"/>
      <c r="D33" s="60"/>
      <c r="E33" s="61" t="s">
        <v>91</v>
      </c>
      <c r="F33" s="62"/>
      <c r="G33" s="36" t="s">
        <v>20</v>
      </c>
      <c r="H33" s="63" t="s">
        <v>1</v>
      </c>
      <c r="I33" s="36" t="s">
        <v>22</v>
      </c>
      <c r="J33" s="63" t="s">
        <v>1</v>
      </c>
      <c r="K33" s="56" t="s">
        <v>25</v>
      </c>
      <c r="L33" s="56" t="s">
        <v>26</v>
      </c>
    </row>
    <row r="34" spans="1:12" ht="12.75">
      <c r="A34" s="12" t="s">
        <v>2</v>
      </c>
      <c r="B34" s="53" t="s">
        <v>81</v>
      </c>
      <c r="C34" s="12" t="s">
        <v>3</v>
      </c>
      <c r="D34" s="13" t="s">
        <v>1</v>
      </c>
      <c r="E34" s="36" t="s">
        <v>0</v>
      </c>
      <c r="F34" s="50" t="s">
        <v>55</v>
      </c>
      <c r="G34" s="36" t="s">
        <v>21</v>
      </c>
      <c r="H34" s="64"/>
      <c r="I34" s="36" t="s">
        <v>23</v>
      </c>
      <c r="J34" s="64"/>
      <c r="K34" s="57"/>
      <c r="L34" s="57"/>
    </row>
    <row r="35" spans="1:12" ht="12.75">
      <c r="A35" s="40" t="s">
        <v>4</v>
      </c>
      <c r="B35" s="48" t="s">
        <v>59</v>
      </c>
      <c r="C35" s="44" t="s">
        <v>52</v>
      </c>
      <c r="D35" s="14">
        <v>1</v>
      </c>
      <c r="E35" s="14"/>
      <c r="F35" s="14" t="s">
        <v>92</v>
      </c>
      <c r="G35" s="15">
        <v>16</v>
      </c>
      <c r="H35" s="15">
        <v>0.64</v>
      </c>
      <c r="I35" s="15">
        <v>9</v>
      </c>
      <c r="J35" s="15">
        <v>0.36</v>
      </c>
      <c r="K35" s="15">
        <f>SUM(G35,I35)</f>
        <v>25</v>
      </c>
      <c r="L35" s="15">
        <f>SUM(H35,J35)</f>
        <v>1</v>
      </c>
    </row>
    <row r="36" spans="1:12" ht="12.75">
      <c r="A36" s="40" t="s">
        <v>5</v>
      </c>
      <c r="B36" s="48" t="s">
        <v>48</v>
      </c>
      <c r="C36" s="44" t="s">
        <v>52</v>
      </c>
      <c r="D36" s="14">
        <v>2</v>
      </c>
      <c r="E36" s="54" t="s">
        <v>92</v>
      </c>
      <c r="F36" s="14" t="s">
        <v>92</v>
      </c>
      <c r="G36" s="15">
        <v>24</v>
      </c>
      <c r="H36" s="15">
        <v>0.96</v>
      </c>
      <c r="I36" s="15">
        <v>26</v>
      </c>
      <c r="J36" s="15">
        <v>1.04</v>
      </c>
      <c r="K36" s="15">
        <f aca="true" t="shared" si="2" ref="K36:L43">SUM(G36,I36)</f>
        <v>50</v>
      </c>
      <c r="L36" s="15">
        <f t="shared" si="2"/>
        <v>2</v>
      </c>
    </row>
    <row r="37" spans="1:12" ht="12.75">
      <c r="A37" s="40" t="s">
        <v>6</v>
      </c>
      <c r="B37" s="48" t="s">
        <v>35</v>
      </c>
      <c r="C37" s="44" t="s">
        <v>60</v>
      </c>
      <c r="D37" s="14">
        <v>4</v>
      </c>
      <c r="E37" s="54" t="s">
        <v>92</v>
      </c>
      <c r="F37" s="14" t="s">
        <v>92</v>
      </c>
      <c r="G37" s="15">
        <v>32</v>
      </c>
      <c r="H37" s="15">
        <v>1.28</v>
      </c>
      <c r="I37" s="15">
        <v>68</v>
      </c>
      <c r="J37" s="15">
        <v>2.72</v>
      </c>
      <c r="K37" s="15">
        <f t="shared" si="2"/>
        <v>100</v>
      </c>
      <c r="L37" s="15">
        <f t="shared" si="2"/>
        <v>4</v>
      </c>
    </row>
    <row r="38" spans="1:12" ht="12.75">
      <c r="A38" s="40" t="s">
        <v>7</v>
      </c>
      <c r="B38" s="48" t="s">
        <v>40</v>
      </c>
      <c r="C38" s="42" t="s">
        <v>60</v>
      </c>
      <c r="D38" s="18">
        <v>3</v>
      </c>
      <c r="E38" s="55" t="s">
        <v>92</v>
      </c>
      <c r="F38" s="18" t="s">
        <v>92</v>
      </c>
      <c r="G38" s="15">
        <v>40</v>
      </c>
      <c r="H38" s="15">
        <v>1.6</v>
      </c>
      <c r="I38" s="15">
        <v>35</v>
      </c>
      <c r="J38" s="15">
        <v>1.4</v>
      </c>
      <c r="K38" s="15">
        <f>SUM(G38,I38)</f>
        <v>75</v>
      </c>
      <c r="L38" s="15">
        <f>SUM(H38,J38)</f>
        <v>3</v>
      </c>
    </row>
    <row r="39" spans="1:12" ht="29.25">
      <c r="A39" s="40" t="s">
        <v>8</v>
      </c>
      <c r="B39" s="48" t="s">
        <v>70</v>
      </c>
      <c r="C39" s="44" t="s">
        <v>52</v>
      </c>
      <c r="D39" s="14">
        <v>6</v>
      </c>
      <c r="E39" s="54" t="s">
        <v>92</v>
      </c>
      <c r="F39" s="14" t="s">
        <v>92</v>
      </c>
      <c r="G39" s="15">
        <v>46</v>
      </c>
      <c r="H39" s="15">
        <v>1.84</v>
      </c>
      <c r="I39" s="15">
        <v>104</v>
      </c>
      <c r="J39" s="15">
        <v>4.16</v>
      </c>
      <c r="K39" s="15">
        <f t="shared" si="2"/>
        <v>150</v>
      </c>
      <c r="L39" s="15">
        <f t="shared" si="2"/>
        <v>6</v>
      </c>
    </row>
    <row r="40" spans="1:12" ht="19.5">
      <c r="A40" s="40" t="s">
        <v>9</v>
      </c>
      <c r="B40" s="48" t="s">
        <v>71</v>
      </c>
      <c r="C40" s="44" t="s">
        <v>60</v>
      </c>
      <c r="D40" s="14">
        <v>5</v>
      </c>
      <c r="E40" s="54" t="s">
        <v>92</v>
      </c>
      <c r="F40" s="14" t="s">
        <v>92</v>
      </c>
      <c r="G40" s="15">
        <v>24</v>
      </c>
      <c r="H40" s="15">
        <v>0.96</v>
      </c>
      <c r="I40" s="15">
        <v>101</v>
      </c>
      <c r="J40" s="15">
        <v>4.04</v>
      </c>
      <c r="K40" s="15">
        <f t="shared" si="2"/>
        <v>125</v>
      </c>
      <c r="L40" s="15">
        <f t="shared" si="2"/>
        <v>5</v>
      </c>
    </row>
    <row r="41" spans="1:12" ht="19.5">
      <c r="A41" s="40" t="s">
        <v>10</v>
      </c>
      <c r="B41" s="48" t="s">
        <v>72</v>
      </c>
      <c r="C41" s="44" t="s">
        <v>60</v>
      </c>
      <c r="D41" s="14">
        <v>5</v>
      </c>
      <c r="E41" s="54" t="s">
        <v>92</v>
      </c>
      <c r="F41" s="14" t="s">
        <v>92</v>
      </c>
      <c r="G41" s="15">
        <v>36</v>
      </c>
      <c r="H41" s="15">
        <v>1.44</v>
      </c>
      <c r="I41" s="15">
        <v>89</v>
      </c>
      <c r="J41" s="15">
        <v>3.56</v>
      </c>
      <c r="K41" s="15">
        <f t="shared" si="2"/>
        <v>125</v>
      </c>
      <c r="L41" s="15">
        <f t="shared" si="2"/>
        <v>5</v>
      </c>
    </row>
    <row r="42" spans="1:12" ht="29.25">
      <c r="A42" s="40" t="s">
        <v>11</v>
      </c>
      <c r="B42" s="48" t="s">
        <v>73</v>
      </c>
      <c r="C42" s="44" t="s">
        <v>52</v>
      </c>
      <c r="D42" s="14">
        <v>4</v>
      </c>
      <c r="E42" s="54" t="s">
        <v>92</v>
      </c>
      <c r="F42" s="14" t="s">
        <v>92</v>
      </c>
      <c r="G42" s="15">
        <v>36</v>
      </c>
      <c r="H42" s="15">
        <v>1.44</v>
      </c>
      <c r="I42" s="15">
        <v>64</v>
      </c>
      <c r="J42" s="15">
        <v>2.56</v>
      </c>
      <c r="K42" s="15">
        <f t="shared" si="2"/>
        <v>100</v>
      </c>
      <c r="L42" s="15">
        <f t="shared" si="2"/>
        <v>4</v>
      </c>
    </row>
    <row r="43" spans="1:12" ht="12.75">
      <c r="A43" s="11"/>
      <c r="B43" s="43" t="s">
        <v>28</v>
      </c>
      <c r="C43" s="39"/>
      <c r="D43" s="37">
        <f>SUM(D35:D42)</f>
        <v>30</v>
      </c>
      <c r="E43" s="38">
        <f>SUM(E35:E42)</f>
        <v>0</v>
      </c>
      <c r="F43" s="37">
        <f>SUM(F35:F42)</f>
        <v>0</v>
      </c>
      <c r="G43" s="37">
        <f>SUM(G35:G42)</f>
        <v>254</v>
      </c>
      <c r="H43" s="37">
        <f>SUM(H35:H42)</f>
        <v>10.16</v>
      </c>
      <c r="I43" s="37">
        <f>SUM(I35:I42)</f>
        <v>496</v>
      </c>
      <c r="J43" s="37">
        <f>SUM(J35:J42)</f>
        <v>19.839999999999996</v>
      </c>
      <c r="K43" s="37">
        <f t="shared" si="2"/>
        <v>750</v>
      </c>
      <c r="L43" s="37">
        <f t="shared" si="2"/>
        <v>29.999999999999996</v>
      </c>
    </row>
    <row r="44" spans="1:12" ht="12.75">
      <c r="A44" s="11"/>
      <c r="B44" s="1"/>
      <c r="C44" s="1"/>
      <c r="D44" s="3"/>
      <c r="E44" s="11"/>
      <c r="I44" s="1"/>
      <c r="J44" s="26"/>
      <c r="K44" s="26"/>
      <c r="L44" s="26"/>
    </row>
    <row r="45" spans="1:12" ht="12.75">
      <c r="A45" s="58" t="s">
        <v>17</v>
      </c>
      <c r="B45" s="59"/>
      <c r="C45" s="59"/>
      <c r="D45" s="60"/>
      <c r="E45" s="61" t="s">
        <v>91</v>
      </c>
      <c r="F45" s="62"/>
      <c r="G45" s="36" t="s">
        <v>20</v>
      </c>
      <c r="H45" s="63" t="s">
        <v>1</v>
      </c>
      <c r="I45" s="36" t="s">
        <v>22</v>
      </c>
      <c r="J45" s="63" t="s">
        <v>1</v>
      </c>
      <c r="K45" s="56" t="s">
        <v>25</v>
      </c>
      <c r="L45" s="56" t="s">
        <v>26</v>
      </c>
    </row>
    <row r="46" spans="1:12" ht="12.75">
      <c r="A46" s="12" t="s">
        <v>2</v>
      </c>
      <c r="B46" s="53" t="s">
        <v>81</v>
      </c>
      <c r="C46" s="12" t="s">
        <v>3</v>
      </c>
      <c r="D46" s="13" t="s">
        <v>1</v>
      </c>
      <c r="E46" s="36" t="s">
        <v>0</v>
      </c>
      <c r="F46" s="50" t="s">
        <v>55</v>
      </c>
      <c r="G46" s="36" t="s">
        <v>21</v>
      </c>
      <c r="H46" s="64"/>
      <c r="I46" s="36" t="s">
        <v>23</v>
      </c>
      <c r="J46" s="64"/>
      <c r="K46" s="57"/>
      <c r="L46" s="57"/>
    </row>
    <row r="47" spans="1:12" ht="12.75" customHeight="1">
      <c r="A47" s="40" t="s">
        <v>4</v>
      </c>
      <c r="B47" s="48" t="s">
        <v>59</v>
      </c>
      <c r="C47" s="44" t="s">
        <v>60</v>
      </c>
      <c r="D47" s="14">
        <v>1</v>
      </c>
      <c r="E47" s="14"/>
      <c r="F47" s="14" t="s">
        <v>92</v>
      </c>
      <c r="G47" s="15">
        <v>16</v>
      </c>
      <c r="H47" s="15">
        <v>0.64</v>
      </c>
      <c r="I47" s="15">
        <v>9</v>
      </c>
      <c r="J47" s="15">
        <v>0.36</v>
      </c>
      <c r="K47" s="15">
        <f>SUM(G47,I47)</f>
        <v>25</v>
      </c>
      <c r="L47" s="15">
        <f>SUM(H47,J47)</f>
        <v>1</v>
      </c>
    </row>
    <row r="48" spans="1:12" ht="12.75">
      <c r="A48" s="40" t="s">
        <v>5</v>
      </c>
      <c r="B48" s="48" t="s">
        <v>68</v>
      </c>
      <c r="C48" s="44" t="s">
        <v>52</v>
      </c>
      <c r="D48" s="14">
        <v>2</v>
      </c>
      <c r="E48" s="54" t="s">
        <v>92</v>
      </c>
      <c r="F48" s="14" t="s">
        <v>92</v>
      </c>
      <c r="G48" s="15">
        <v>28</v>
      </c>
      <c r="H48" s="52">
        <v>1.12</v>
      </c>
      <c r="I48" s="15">
        <v>22</v>
      </c>
      <c r="J48" s="15">
        <v>0.88</v>
      </c>
      <c r="K48" s="15">
        <f aca="true" t="shared" si="3" ref="K48:L57">SUM(G48,I48)</f>
        <v>50</v>
      </c>
      <c r="L48" s="15">
        <f t="shared" si="3"/>
        <v>2</v>
      </c>
    </row>
    <row r="49" spans="1:12" ht="12.75">
      <c r="A49" s="40" t="s">
        <v>6</v>
      </c>
      <c r="B49" s="48" t="s">
        <v>83</v>
      </c>
      <c r="C49" s="44" t="s">
        <v>52</v>
      </c>
      <c r="D49" s="14">
        <v>2</v>
      </c>
      <c r="E49" s="54" t="s">
        <v>92</v>
      </c>
      <c r="F49" s="14" t="s">
        <v>92</v>
      </c>
      <c r="G49" s="15">
        <v>34</v>
      </c>
      <c r="H49" s="15">
        <v>1.36</v>
      </c>
      <c r="I49" s="15">
        <v>16</v>
      </c>
      <c r="J49" s="15">
        <v>0.64</v>
      </c>
      <c r="K49" s="15">
        <f t="shared" si="3"/>
        <v>50</v>
      </c>
      <c r="L49" s="15">
        <f t="shared" si="3"/>
        <v>2</v>
      </c>
    </row>
    <row r="50" spans="1:12" ht="12.75">
      <c r="A50" s="40" t="s">
        <v>7</v>
      </c>
      <c r="B50" s="48" t="s">
        <v>67</v>
      </c>
      <c r="C50" s="42" t="s">
        <v>52</v>
      </c>
      <c r="D50" s="18">
        <v>3</v>
      </c>
      <c r="E50" s="55" t="s">
        <v>92</v>
      </c>
      <c r="F50" s="18" t="s">
        <v>92</v>
      </c>
      <c r="G50" s="15">
        <v>36</v>
      </c>
      <c r="H50" s="15">
        <v>1.44</v>
      </c>
      <c r="I50" s="15">
        <v>39</v>
      </c>
      <c r="J50" s="15">
        <v>1.56</v>
      </c>
      <c r="K50" s="15">
        <f>SUM(G50,I50)</f>
        <v>75</v>
      </c>
      <c r="L50" s="15">
        <f>SUM(H50,J50)</f>
        <v>3</v>
      </c>
    </row>
    <row r="51" spans="1:12" ht="12.75">
      <c r="A51" s="40" t="s">
        <v>8</v>
      </c>
      <c r="B51" s="48" t="s">
        <v>42</v>
      </c>
      <c r="C51" s="44" t="s">
        <v>52</v>
      </c>
      <c r="D51" s="14">
        <v>2</v>
      </c>
      <c r="E51" s="54" t="s">
        <v>92</v>
      </c>
      <c r="F51" s="14" t="s">
        <v>92</v>
      </c>
      <c r="G51" s="15">
        <v>24</v>
      </c>
      <c r="H51" s="15">
        <v>0.96</v>
      </c>
      <c r="I51" s="15">
        <v>26</v>
      </c>
      <c r="J51" s="15">
        <v>1.04</v>
      </c>
      <c r="K51" s="15">
        <f t="shared" si="3"/>
        <v>50</v>
      </c>
      <c r="L51" s="15">
        <f t="shared" si="3"/>
        <v>2</v>
      </c>
    </row>
    <row r="52" spans="1:12" ht="29.25">
      <c r="A52" s="40" t="s">
        <v>9</v>
      </c>
      <c r="B52" s="48" t="s">
        <v>70</v>
      </c>
      <c r="C52" s="44" t="s">
        <v>60</v>
      </c>
      <c r="D52" s="14">
        <v>6</v>
      </c>
      <c r="E52" s="54" t="s">
        <v>92</v>
      </c>
      <c r="F52" s="14" t="s">
        <v>92</v>
      </c>
      <c r="G52" s="15">
        <v>46</v>
      </c>
      <c r="H52" s="15">
        <v>1.84</v>
      </c>
      <c r="I52" s="15">
        <v>104</v>
      </c>
      <c r="J52" s="15">
        <v>4.16</v>
      </c>
      <c r="K52" s="15">
        <f t="shared" si="3"/>
        <v>150</v>
      </c>
      <c r="L52" s="15">
        <f t="shared" si="3"/>
        <v>6</v>
      </c>
    </row>
    <row r="53" spans="1:12" ht="29.25">
      <c r="A53" s="40" t="s">
        <v>10</v>
      </c>
      <c r="B53" s="48" t="s">
        <v>74</v>
      </c>
      <c r="C53" s="44" t="s">
        <v>60</v>
      </c>
      <c r="D53" s="14">
        <v>5</v>
      </c>
      <c r="E53" s="54" t="s">
        <v>92</v>
      </c>
      <c r="F53" s="14" t="s">
        <v>92</v>
      </c>
      <c r="G53" s="15">
        <v>40</v>
      </c>
      <c r="H53" s="15">
        <v>1.6</v>
      </c>
      <c r="I53" s="15">
        <v>85</v>
      </c>
      <c r="J53" s="15">
        <v>3.4</v>
      </c>
      <c r="K53" s="15">
        <f t="shared" si="3"/>
        <v>125</v>
      </c>
      <c r="L53" s="15">
        <f t="shared" si="3"/>
        <v>5</v>
      </c>
    </row>
    <row r="54" spans="1:12" ht="29.25">
      <c r="A54" s="40" t="s">
        <v>11</v>
      </c>
      <c r="B54" s="48" t="s">
        <v>90</v>
      </c>
      <c r="C54" s="44" t="s">
        <v>60</v>
      </c>
      <c r="D54" s="14">
        <v>3</v>
      </c>
      <c r="E54" s="54" t="s">
        <v>92</v>
      </c>
      <c r="F54" s="14" t="s">
        <v>92</v>
      </c>
      <c r="G54" s="15">
        <v>30</v>
      </c>
      <c r="H54" s="15">
        <v>1.2</v>
      </c>
      <c r="I54" s="15">
        <v>45</v>
      </c>
      <c r="J54" s="15">
        <v>1.8</v>
      </c>
      <c r="K54" s="15">
        <f t="shared" si="3"/>
        <v>75</v>
      </c>
      <c r="L54" s="15">
        <f t="shared" si="3"/>
        <v>3</v>
      </c>
    </row>
    <row r="55" spans="1:12" ht="12.75">
      <c r="A55" s="40" t="s">
        <v>12</v>
      </c>
      <c r="B55" s="48" t="s">
        <v>54</v>
      </c>
      <c r="C55" s="44" t="s">
        <v>52</v>
      </c>
      <c r="D55" s="14">
        <v>4</v>
      </c>
      <c r="E55" s="14"/>
      <c r="F55" s="49" t="s">
        <v>92</v>
      </c>
      <c r="G55" s="15">
        <v>100</v>
      </c>
      <c r="H55" s="15">
        <v>4</v>
      </c>
      <c r="I55" s="15">
        <v>0</v>
      </c>
      <c r="J55" s="15">
        <v>0</v>
      </c>
      <c r="K55" s="15">
        <f t="shared" si="3"/>
        <v>100</v>
      </c>
      <c r="L55" s="15">
        <f t="shared" si="3"/>
        <v>4</v>
      </c>
    </row>
    <row r="56" spans="1:12" ht="29.25">
      <c r="A56" s="40" t="s">
        <v>15</v>
      </c>
      <c r="B56" s="48" t="s">
        <v>86</v>
      </c>
      <c r="C56" s="47" t="s">
        <v>52</v>
      </c>
      <c r="D56" s="14">
        <v>2</v>
      </c>
      <c r="E56" s="14"/>
      <c r="F56" s="49" t="s">
        <v>92</v>
      </c>
      <c r="G56" s="15">
        <v>50</v>
      </c>
      <c r="H56" s="15">
        <v>2</v>
      </c>
      <c r="I56" s="15">
        <v>0</v>
      </c>
      <c r="J56" s="15">
        <v>0</v>
      </c>
      <c r="K56" s="15">
        <f t="shared" si="3"/>
        <v>50</v>
      </c>
      <c r="L56" s="15">
        <f t="shared" si="3"/>
        <v>2</v>
      </c>
    </row>
    <row r="57" spans="1:12" ht="12.75">
      <c r="A57" s="11"/>
      <c r="B57" s="43" t="s">
        <v>28</v>
      </c>
      <c r="C57" s="39"/>
      <c r="D57" s="37">
        <f>SUM(D47:D56)</f>
        <v>30</v>
      </c>
      <c r="E57" s="38">
        <f>SUM(E47:E56)</f>
        <v>0</v>
      </c>
      <c r="F57" s="37">
        <f>SUM(F47:F56)</f>
        <v>0</v>
      </c>
      <c r="G57" s="37">
        <f>SUM(G47:G56)</f>
        <v>404</v>
      </c>
      <c r="H57" s="37">
        <f>SUM(H47:H56)</f>
        <v>16.16</v>
      </c>
      <c r="I57" s="37">
        <f>SUM(I47:I56)</f>
        <v>346</v>
      </c>
      <c r="J57" s="37">
        <f>SUM(J47:J56)</f>
        <v>13.840000000000002</v>
      </c>
      <c r="K57" s="37">
        <f t="shared" si="3"/>
        <v>750</v>
      </c>
      <c r="L57" s="37">
        <f t="shared" si="3"/>
        <v>30</v>
      </c>
    </row>
    <row r="58" spans="1:12" ht="12.75">
      <c r="A58" s="11"/>
      <c r="B58" s="1"/>
      <c r="C58" s="1"/>
      <c r="D58" s="3"/>
      <c r="E58" s="11"/>
      <c r="I58" s="1"/>
      <c r="J58" s="26"/>
      <c r="K58" s="26"/>
      <c r="L58" s="26"/>
    </row>
    <row r="59" spans="1:12" ht="12.75">
      <c r="A59" s="58" t="s">
        <v>18</v>
      </c>
      <c r="B59" s="59"/>
      <c r="C59" s="59"/>
      <c r="D59" s="60"/>
      <c r="E59" s="61" t="s">
        <v>91</v>
      </c>
      <c r="F59" s="62"/>
      <c r="G59" s="36" t="s">
        <v>20</v>
      </c>
      <c r="H59" s="63" t="s">
        <v>1</v>
      </c>
      <c r="I59" s="36" t="s">
        <v>22</v>
      </c>
      <c r="J59" s="63" t="s">
        <v>1</v>
      </c>
      <c r="K59" s="56" t="s">
        <v>25</v>
      </c>
      <c r="L59" s="56" t="s">
        <v>26</v>
      </c>
    </row>
    <row r="60" spans="1:12" ht="12.75">
      <c r="A60" s="12" t="s">
        <v>2</v>
      </c>
      <c r="B60" s="53" t="s">
        <v>81</v>
      </c>
      <c r="C60" s="12" t="s">
        <v>3</v>
      </c>
      <c r="D60" s="13" t="s">
        <v>1</v>
      </c>
      <c r="E60" s="36" t="s">
        <v>0</v>
      </c>
      <c r="F60" s="50" t="s">
        <v>55</v>
      </c>
      <c r="G60" s="36" t="s">
        <v>21</v>
      </c>
      <c r="H60" s="64"/>
      <c r="I60" s="36" t="s">
        <v>23</v>
      </c>
      <c r="J60" s="64"/>
      <c r="K60" s="57"/>
      <c r="L60" s="57"/>
    </row>
    <row r="61" spans="1:12" ht="12.75" customHeight="1">
      <c r="A61" s="40" t="s">
        <v>4</v>
      </c>
      <c r="B61" s="48" t="s">
        <v>42</v>
      </c>
      <c r="C61" s="44" t="s">
        <v>60</v>
      </c>
      <c r="D61" s="14">
        <v>2</v>
      </c>
      <c r="E61" s="54" t="s">
        <v>92</v>
      </c>
      <c r="F61" s="14" t="s">
        <v>92</v>
      </c>
      <c r="G61" s="15">
        <v>24</v>
      </c>
      <c r="H61" s="15">
        <v>0.96</v>
      </c>
      <c r="I61" s="15">
        <v>26</v>
      </c>
      <c r="J61" s="15">
        <v>1.04</v>
      </c>
      <c r="K61" s="15">
        <f>SUM(G61,I61)</f>
        <v>50</v>
      </c>
      <c r="L61" s="15">
        <f>SUM(H61,J61)</f>
        <v>2</v>
      </c>
    </row>
    <row r="62" spans="1:12" ht="12.75">
      <c r="A62" s="40" t="s">
        <v>5</v>
      </c>
      <c r="B62" s="48" t="s">
        <v>46</v>
      </c>
      <c r="C62" s="44" t="s">
        <v>60</v>
      </c>
      <c r="D62" s="14">
        <v>3</v>
      </c>
      <c r="E62" s="54" t="s">
        <v>92</v>
      </c>
      <c r="F62" s="14" t="s">
        <v>92</v>
      </c>
      <c r="G62" s="15">
        <v>36</v>
      </c>
      <c r="H62" s="15">
        <v>1.44</v>
      </c>
      <c r="I62" s="15">
        <v>39</v>
      </c>
      <c r="J62" s="15">
        <v>1.56</v>
      </c>
      <c r="K62" s="15">
        <f aca="true" t="shared" si="4" ref="K62:L70">SUM(G62,I62)</f>
        <v>75</v>
      </c>
      <c r="L62" s="15">
        <f t="shared" si="4"/>
        <v>3</v>
      </c>
    </row>
    <row r="63" spans="1:12" ht="12.75">
      <c r="A63" s="40" t="s">
        <v>6</v>
      </c>
      <c r="B63" s="48" t="s">
        <v>51</v>
      </c>
      <c r="C63" s="44" t="s">
        <v>60</v>
      </c>
      <c r="D63" s="14">
        <v>6</v>
      </c>
      <c r="E63" s="54" t="s">
        <v>92</v>
      </c>
      <c r="F63" s="14" t="s">
        <v>92</v>
      </c>
      <c r="G63" s="15">
        <v>40</v>
      </c>
      <c r="H63" s="15">
        <v>1.6</v>
      </c>
      <c r="I63" s="15">
        <v>110</v>
      </c>
      <c r="J63" s="15">
        <v>4.4</v>
      </c>
      <c r="K63" s="15">
        <f t="shared" si="4"/>
        <v>150</v>
      </c>
      <c r="L63" s="15">
        <f t="shared" si="4"/>
        <v>6</v>
      </c>
    </row>
    <row r="64" spans="1:12" ht="12.75">
      <c r="A64" s="40" t="s">
        <v>7</v>
      </c>
      <c r="B64" s="48" t="s">
        <v>38</v>
      </c>
      <c r="C64" s="44" t="s">
        <v>52</v>
      </c>
      <c r="D64" s="14">
        <v>1</v>
      </c>
      <c r="E64" s="14"/>
      <c r="F64" s="14" t="s">
        <v>92</v>
      </c>
      <c r="G64" s="15">
        <v>12</v>
      </c>
      <c r="H64" s="15">
        <v>0.48</v>
      </c>
      <c r="I64" s="15">
        <v>13</v>
      </c>
      <c r="J64" s="15">
        <v>0.52</v>
      </c>
      <c r="K64" s="15">
        <v>25</v>
      </c>
      <c r="L64" s="15">
        <v>1</v>
      </c>
    </row>
    <row r="65" spans="1:12" ht="12.75">
      <c r="A65" s="40" t="s">
        <v>8</v>
      </c>
      <c r="B65" s="48" t="s">
        <v>49</v>
      </c>
      <c r="C65" s="42" t="s">
        <v>52</v>
      </c>
      <c r="D65" s="18">
        <v>2</v>
      </c>
      <c r="E65" s="55" t="s">
        <v>92</v>
      </c>
      <c r="F65" s="18" t="s">
        <v>92</v>
      </c>
      <c r="G65" s="15">
        <v>22</v>
      </c>
      <c r="H65" s="15">
        <v>0.88</v>
      </c>
      <c r="I65" s="15">
        <v>28</v>
      </c>
      <c r="J65" s="15">
        <v>1.12</v>
      </c>
      <c r="K65" s="15">
        <f t="shared" si="4"/>
        <v>50</v>
      </c>
      <c r="L65" s="15">
        <f t="shared" si="4"/>
        <v>2</v>
      </c>
    </row>
    <row r="66" spans="1:12" ht="29.25">
      <c r="A66" s="40" t="s">
        <v>9</v>
      </c>
      <c r="B66" s="48" t="s">
        <v>75</v>
      </c>
      <c r="C66" s="44" t="s">
        <v>60</v>
      </c>
      <c r="D66" s="14">
        <v>5</v>
      </c>
      <c r="E66" s="54" t="s">
        <v>92</v>
      </c>
      <c r="F66" s="14" t="s">
        <v>92</v>
      </c>
      <c r="G66" s="15">
        <v>24</v>
      </c>
      <c r="H66" s="15">
        <v>0.96</v>
      </c>
      <c r="I66" s="15">
        <v>101</v>
      </c>
      <c r="J66" s="15">
        <v>4.04</v>
      </c>
      <c r="K66" s="15">
        <f t="shared" si="4"/>
        <v>125</v>
      </c>
      <c r="L66" s="15">
        <f t="shared" si="4"/>
        <v>5</v>
      </c>
    </row>
    <row r="67" spans="1:12" ht="39">
      <c r="A67" s="40" t="s">
        <v>10</v>
      </c>
      <c r="B67" s="48" t="s">
        <v>76</v>
      </c>
      <c r="C67" s="44" t="s">
        <v>52</v>
      </c>
      <c r="D67" s="14">
        <v>4</v>
      </c>
      <c r="E67" s="54" t="s">
        <v>92</v>
      </c>
      <c r="F67" s="14" t="s">
        <v>92</v>
      </c>
      <c r="G67" s="15">
        <v>36</v>
      </c>
      <c r="H67" s="15">
        <v>1.44</v>
      </c>
      <c r="I67" s="15">
        <v>64</v>
      </c>
      <c r="J67" s="15">
        <v>2.56</v>
      </c>
      <c r="K67" s="15">
        <f t="shared" si="4"/>
        <v>100</v>
      </c>
      <c r="L67" s="15">
        <f t="shared" si="4"/>
        <v>4</v>
      </c>
    </row>
    <row r="68" spans="1:12" ht="39">
      <c r="A68" s="40" t="s">
        <v>11</v>
      </c>
      <c r="B68" s="48" t="s">
        <v>77</v>
      </c>
      <c r="C68" s="44" t="s">
        <v>60</v>
      </c>
      <c r="D68" s="14">
        <v>4</v>
      </c>
      <c r="E68" s="54" t="s">
        <v>92</v>
      </c>
      <c r="F68" s="14" t="s">
        <v>92</v>
      </c>
      <c r="G68" s="15">
        <v>24</v>
      </c>
      <c r="H68" s="15">
        <v>0.96</v>
      </c>
      <c r="I68" s="15">
        <v>76</v>
      </c>
      <c r="J68" s="15">
        <v>3.04</v>
      </c>
      <c r="K68" s="15">
        <f t="shared" si="4"/>
        <v>100</v>
      </c>
      <c r="L68" s="15">
        <f t="shared" si="4"/>
        <v>4</v>
      </c>
    </row>
    <row r="69" spans="1:12" ht="12.75">
      <c r="A69" s="40" t="s">
        <v>12</v>
      </c>
      <c r="B69" s="48" t="s">
        <v>61</v>
      </c>
      <c r="C69" s="47" t="s">
        <v>52</v>
      </c>
      <c r="D69" s="14">
        <v>3</v>
      </c>
      <c r="E69" s="14"/>
      <c r="F69" s="14" t="s">
        <v>92</v>
      </c>
      <c r="G69" s="15">
        <v>18</v>
      </c>
      <c r="H69" s="15">
        <v>0.72</v>
      </c>
      <c r="I69" s="15">
        <v>57</v>
      </c>
      <c r="J69" s="15">
        <v>2.28</v>
      </c>
      <c r="K69" s="15">
        <f t="shared" si="4"/>
        <v>75</v>
      </c>
      <c r="L69" s="15">
        <f t="shared" si="4"/>
        <v>3</v>
      </c>
    </row>
    <row r="70" spans="1:12" ht="12.75">
      <c r="A70" s="11"/>
      <c r="B70" s="43" t="s">
        <v>28</v>
      </c>
      <c r="C70" s="39"/>
      <c r="D70" s="37">
        <f>SUM(D61:D69)</f>
        <v>30</v>
      </c>
      <c r="E70" s="38">
        <f>SUM(E61:E69)</f>
        <v>0</v>
      </c>
      <c r="F70" s="37">
        <f>SUM(F61:F69)</f>
        <v>0</v>
      </c>
      <c r="G70" s="37">
        <f>SUM(G62:G69)</f>
        <v>212</v>
      </c>
      <c r="H70" s="37">
        <f>SUM(H61:H69)</f>
        <v>9.44</v>
      </c>
      <c r="I70" s="37">
        <f>SUM(I61:I69)</f>
        <v>514</v>
      </c>
      <c r="J70" s="37">
        <f>SUM(J61:J69)</f>
        <v>20.560000000000002</v>
      </c>
      <c r="K70" s="37">
        <f t="shared" si="4"/>
        <v>726</v>
      </c>
      <c r="L70" s="37">
        <f>SUM(H70,J70)</f>
        <v>30</v>
      </c>
    </row>
    <row r="71" spans="1:12" ht="12.75">
      <c r="A71" s="11"/>
      <c r="B71" s="1"/>
      <c r="C71" s="1"/>
      <c r="D71" s="3"/>
      <c r="E71" s="11"/>
      <c r="I71" s="1"/>
      <c r="J71" s="26"/>
      <c r="K71" s="26"/>
      <c r="L71" s="26"/>
    </row>
    <row r="72" spans="1:12" ht="12.75">
      <c r="A72" s="58" t="s">
        <v>19</v>
      </c>
      <c r="B72" s="59"/>
      <c r="C72" s="59"/>
      <c r="D72" s="60"/>
      <c r="E72" s="61" t="s">
        <v>91</v>
      </c>
      <c r="F72" s="62"/>
      <c r="G72" s="36" t="s">
        <v>20</v>
      </c>
      <c r="H72" s="63" t="s">
        <v>1</v>
      </c>
      <c r="I72" s="36" t="s">
        <v>22</v>
      </c>
      <c r="J72" s="63" t="s">
        <v>1</v>
      </c>
      <c r="K72" s="56" t="s">
        <v>25</v>
      </c>
      <c r="L72" s="56" t="s">
        <v>26</v>
      </c>
    </row>
    <row r="73" spans="1:12" ht="12.75">
      <c r="A73" s="12" t="s">
        <v>2</v>
      </c>
      <c r="B73" s="53" t="s">
        <v>81</v>
      </c>
      <c r="C73" s="12" t="s">
        <v>3</v>
      </c>
      <c r="D73" s="13" t="s">
        <v>1</v>
      </c>
      <c r="E73" s="36" t="s">
        <v>0</v>
      </c>
      <c r="F73" s="50" t="s">
        <v>55</v>
      </c>
      <c r="G73" s="36" t="s">
        <v>21</v>
      </c>
      <c r="H73" s="64"/>
      <c r="I73" s="36" t="s">
        <v>23</v>
      </c>
      <c r="J73" s="64"/>
      <c r="K73" s="57"/>
      <c r="L73" s="57"/>
    </row>
    <row r="74" spans="1:12" ht="12.75">
      <c r="A74" s="40" t="s">
        <v>4</v>
      </c>
      <c r="B74" s="48" t="s">
        <v>63</v>
      </c>
      <c r="C74" s="44" t="s">
        <v>52</v>
      </c>
      <c r="D74" s="14">
        <v>1</v>
      </c>
      <c r="E74" s="14"/>
      <c r="F74" s="14" t="s">
        <v>92</v>
      </c>
      <c r="G74" s="15">
        <v>12</v>
      </c>
      <c r="H74" s="15">
        <v>0.48</v>
      </c>
      <c r="I74" s="15">
        <v>13</v>
      </c>
      <c r="J74" s="15">
        <v>0.52</v>
      </c>
      <c r="K74" s="15">
        <f>SUM(G74,I74)</f>
        <v>25</v>
      </c>
      <c r="L74" s="15">
        <f>SUM(H74,J74)</f>
        <v>1</v>
      </c>
    </row>
    <row r="75" spans="1:12" ht="12.75" customHeight="1">
      <c r="A75" s="40" t="s">
        <v>5</v>
      </c>
      <c r="B75" s="48" t="s">
        <v>47</v>
      </c>
      <c r="C75" s="44" t="s">
        <v>52</v>
      </c>
      <c r="D75" s="14">
        <v>1</v>
      </c>
      <c r="E75" s="54" t="s">
        <v>92</v>
      </c>
      <c r="F75" s="14"/>
      <c r="G75" s="15">
        <v>12</v>
      </c>
      <c r="H75" s="15">
        <v>0.48</v>
      </c>
      <c r="I75" s="15">
        <v>13</v>
      </c>
      <c r="J75" s="15">
        <v>0.52</v>
      </c>
      <c r="K75" s="15">
        <f aca="true" t="shared" si="5" ref="K75:L83">SUM(G75,I75)</f>
        <v>25</v>
      </c>
      <c r="L75" s="15">
        <f t="shared" si="5"/>
        <v>1</v>
      </c>
    </row>
    <row r="76" spans="1:12" ht="29.25">
      <c r="A76" s="40" t="s">
        <v>6</v>
      </c>
      <c r="B76" s="48" t="s">
        <v>78</v>
      </c>
      <c r="C76" s="44" t="s">
        <v>60</v>
      </c>
      <c r="D76" s="14">
        <v>4</v>
      </c>
      <c r="E76" s="54" t="s">
        <v>92</v>
      </c>
      <c r="F76" s="14" t="s">
        <v>92</v>
      </c>
      <c r="G76" s="15">
        <v>24</v>
      </c>
      <c r="H76" s="15">
        <v>0.96</v>
      </c>
      <c r="I76" s="15">
        <v>76</v>
      </c>
      <c r="J76" s="15">
        <v>3.04</v>
      </c>
      <c r="K76" s="15">
        <f>SUM(G76,I76)</f>
        <v>100</v>
      </c>
      <c r="L76" s="15">
        <f>SUM(H76,J76)</f>
        <v>4</v>
      </c>
    </row>
    <row r="77" spans="1:12" ht="12.75">
      <c r="A77" s="40" t="s">
        <v>7</v>
      </c>
      <c r="B77" s="48" t="s">
        <v>62</v>
      </c>
      <c r="C77" s="44" t="s">
        <v>52</v>
      </c>
      <c r="D77" s="14">
        <v>10</v>
      </c>
      <c r="E77" s="14"/>
      <c r="F77" s="14" t="s">
        <v>92</v>
      </c>
      <c r="G77" s="15">
        <v>18</v>
      </c>
      <c r="H77" s="15">
        <v>0.72</v>
      </c>
      <c r="I77" s="15">
        <v>232</v>
      </c>
      <c r="J77" s="15">
        <v>9.28</v>
      </c>
      <c r="K77" s="15">
        <f t="shared" si="5"/>
        <v>250</v>
      </c>
      <c r="L77" s="15">
        <f t="shared" si="5"/>
        <v>10</v>
      </c>
    </row>
    <row r="78" spans="1:12" ht="19.5">
      <c r="A78" s="40" t="s">
        <v>8</v>
      </c>
      <c r="B78" s="48" t="s">
        <v>56</v>
      </c>
      <c r="C78" s="44" t="s">
        <v>52</v>
      </c>
      <c r="D78" s="14">
        <v>4</v>
      </c>
      <c r="E78" s="14"/>
      <c r="F78" s="49" t="s">
        <v>92</v>
      </c>
      <c r="G78" s="15">
        <v>100</v>
      </c>
      <c r="H78" s="15">
        <v>4</v>
      </c>
      <c r="I78" s="15">
        <v>0</v>
      </c>
      <c r="J78" s="15">
        <v>0</v>
      </c>
      <c r="K78" s="15">
        <f t="shared" si="5"/>
        <v>100</v>
      </c>
      <c r="L78" s="15">
        <f t="shared" si="5"/>
        <v>4</v>
      </c>
    </row>
    <row r="79" spans="1:12" ht="19.5">
      <c r="A79" s="40" t="s">
        <v>9</v>
      </c>
      <c r="B79" s="48" t="s">
        <v>87</v>
      </c>
      <c r="C79" s="44" t="s">
        <v>52</v>
      </c>
      <c r="D79" s="18">
        <v>3</v>
      </c>
      <c r="E79" s="18"/>
      <c r="F79" s="51" t="s">
        <v>92</v>
      </c>
      <c r="G79" s="15">
        <v>75</v>
      </c>
      <c r="H79" s="15">
        <v>3</v>
      </c>
      <c r="I79" s="15">
        <v>0</v>
      </c>
      <c r="J79" s="15">
        <v>0</v>
      </c>
      <c r="K79" s="15">
        <f t="shared" si="5"/>
        <v>75</v>
      </c>
      <c r="L79" s="15">
        <f t="shared" si="5"/>
        <v>3</v>
      </c>
    </row>
    <row r="80" spans="1:12" ht="19.5">
      <c r="A80" s="40" t="s">
        <v>10</v>
      </c>
      <c r="B80" s="48" t="s">
        <v>57</v>
      </c>
      <c r="C80" s="44" t="s">
        <v>52</v>
      </c>
      <c r="D80" s="18">
        <v>2</v>
      </c>
      <c r="E80" s="18"/>
      <c r="F80" s="51" t="s">
        <v>92</v>
      </c>
      <c r="G80" s="15">
        <v>50</v>
      </c>
      <c r="H80" s="15">
        <v>2</v>
      </c>
      <c r="I80" s="15">
        <v>0</v>
      </c>
      <c r="J80" s="15">
        <v>0</v>
      </c>
      <c r="K80" s="15">
        <f t="shared" si="5"/>
        <v>50</v>
      </c>
      <c r="L80" s="15">
        <f t="shared" si="5"/>
        <v>2</v>
      </c>
    </row>
    <row r="81" spans="1:12" ht="19.5">
      <c r="A81" s="40" t="s">
        <v>11</v>
      </c>
      <c r="B81" s="48" t="s">
        <v>58</v>
      </c>
      <c r="C81" s="44" t="s">
        <v>52</v>
      </c>
      <c r="D81" s="14">
        <v>2</v>
      </c>
      <c r="E81" s="14"/>
      <c r="F81" s="49" t="s">
        <v>92</v>
      </c>
      <c r="G81" s="15">
        <v>50</v>
      </c>
      <c r="H81" s="15">
        <v>2</v>
      </c>
      <c r="I81" s="15">
        <v>0</v>
      </c>
      <c r="J81" s="15">
        <v>0</v>
      </c>
      <c r="K81" s="15">
        <f t="shared" si="5"/>
        <v>50</v>
      </c>
      <c r="L81" s="15">
        <f t="shared" si="5"/>
        <v>2</v>
      </c>
    </row>
    <row r="82" spans="1:12" ht="12.75">
      <c r="A82" s="40" t="s">
        <v>12</v>
      </c>
      <c r="B82" s="48" t="s">
        <v>53</v>
      </c>
      <c r="C82" s="44" t="s">
        <v>52</v>
      </c>
      <c r="D82" s="14">
        <v>3</v>
      </c>
      <c r="E82" s="14"/>
      <c r="F82" s="49" t="s">
        <v>92</v>
      </c>
      <c r="G82" s="15">
        <v>75</v>
      </c>
      <c r="H82" s="15">
        <v>3</v>
      </c>
      <c r="I82" s="15">
        <v>0</v>
      </c>
      <c r="J82" s="15">
        <v>0</v>
      </c>
      <c r="K82" s="15">
        <f t="shared" si="5"/>
        <v>75</v>
      </c>
      <c r="L82" s="15">
        <f t="shared" si="5"/>
        <v>3</v>
      </c>
    </row>
    <row r="83" spans="1:12" ht="12.75">
      <c r="A83" s="11"/>
      <c r="B83" s="43" t="s">
        <v>28</v>
      </c>
      <c r="C83" s="39"/>
      <c r="D83" s="37">
        <f>SUM(D74:D82)</f>
        <v>30</v>
      </c>
      <c r="E83" s="38">
        <f>SUM(E74:E82)</f>
        <v>0</v>
      </c>
      <c r="F83" s="37">
        <f>SUM(F74:F82)</f>
        <v>0</v>
      </c>
      <c r="G83" s="37">
        <f>SUM(G74:G82)</f>
        <v>416</v>
      </c>
      <c r="H83" s="37">
        <f>SUM(H74:H82)</f>
        <v>16.64</v>
      </c>
      <c r="I83" s="37">
        <f>SUM(I74:I82)</f>
        <v>334</v>
      </c>
      <c r="J83" s="37">
        <f>SUM(J74:J82)</f>
        <v>13.36</v>
      </c>
      <c r="K83" s="37">
        <f t="shared" si="5"/>
        <v>750</v>
      </c>
      <c r="L83" s="37">
        <f t="shared" si="5"/>
        <v>30</v>
      </c>
    </row>
    <row r="84" spans="1:12" ht="12.75">
      <c r="A84" s="11"/>
      <c r="B84" s="6"/>
      <c r="C84" s="5"/>
      <c r="D84" s="35"/>
      <c r="E84" s="41"/>
      <c r="F84" s="35"/>
      <c r="G84" s="3"/>
      <c r="H84" s="35"/>
      <c r="I84" s="35"/>
      <c r="J84" s="35"/>
      <c r="K84" s="3"/>
      <c r="L84" s="3"/>
    </row>
    <row r="85" spans="1:8" ht="12.75">
      <c r="A85" s="11" t="s">
        <v>88</v>
      </c>
      <c r="B85" s="16"/>
      <c r="C85" s="16"/>
      <c r="D85" s="16"/>
      <c r="E85" s="16"/>
      <c r="F85" s="16"/>
      <c r="G85" s="16"/>
      <c r="H85" s="16"/>
    </row>
    <row r="86" spans="1:5" ht="12.75">
      <c r="A86" s="11"/>
      <c r="B86" s="1"/>
      <c r="C86" s="1"/>
      <c r="E86" s="11"/>
    </row>
    <row r="88" spans="1:8" ht="12.75">
      <c r="A88" s="11"/>
      <c r="B88" s="16"/>
      <c r="C88" s="16"/>
      <c r="D88" s="16"/>
      <c r="E88" s="16"/>
      <c r="F88" s="16"/>
      <c r="G88" s="16"/>
      <c r="H88" s="16"/>
    </row>
    <row r="89" spans="1:5" ht="12.75">
      <c r="A89" s="11"/>
      <c r="B89" s="1"/>
      <c r="C89" s="1"/>
      <c r="E89" s="11"/>
    </row>
    <row r="91" spans="1:8" ht="12.75">
      <c r="A91" s="11"/>
      <c r="B91" s="16"/>
      <c r="C91" s="16"/>
      <c r="D91" s="16"/>
      <c r="E91" s="16"/>
      <c r="F91" s="16"/>
      <c r="G91" s="16"/>
      <c r="H91" s="16"/>
    </row>
    <row r="92" spans="1:5" ht="12.75">
      <c r="A92" s="11"/>
      <c r="B92" s="1"/>
      <c r="C92" s="1"/>
      <c r="E92" s="11"/>
    </row>
    <row r="94" ht="12.75">
      <c r="A94" s="24"/>
    </row>
    <row r="95" spans="1:5" ht="12.75">
      <c r="A95" s="24"/>
      <c r="E95" s="25"/>
    </row>
  </sheetData>
  <sheetProtection/>
  <mergeCells count="39">
    <mergeCell ref="A72:D72"/>
    <mergeCell ref="E72:F72"/>
    <mergeCell ref="H72:H73"/>
    <mergeCell ref="J72:J73"/>
    <mergeCell ref="K72:K73"/>
    <mergeCell ref="L72:L73"/>
    <mergeCell ref="A59:D59"/>
    <mergeCell ref="E59:F59"/>
    <mergeCell ref="H59:H60"/>
    <mergeCell ref="J59:J60"/>
    <mergeCell ref="K59:K60"/>
    <mergeCell ref="L59:L60"/>
    <mergeCell ref="A45:D45"/>
    <mergeCell ref="E45:F45"/>
    <mergeCell ref="H45:H46"/>
    <mergeCell ref="J45:J46"/>
    <mergeCell ref="K45:K46"/>
    <mergeCell ref="L45:L46"/>
    <mergeCell ref="A18:D18"/>
    <mergeCell ref="E18:F18"/>
    <mergeCell ref="H18:H19"/>
    <mergeCell ref="J18:J19"/>
    <mergeCell ref="K18:K19"/>
    <mergeCell ref="L18:L19"/>
    <mergeCell ref="A5:D5"/>
    <mergeCell ref="E5:F5"/>
    <mergeCell ref="H5:H6"/>
    <mergeCell ref="J5:J6"/>
    <mergeCell ref="K5:K6"/>
    <mergeCell ref="L5:L6"/>
    <mergeCell ref="A1:S1"/>
    <mergeCell ref="A2:S2"/>
    <mergeCell ref="A3:S3"/>
    <mergeCell ref="A33:D33"/>
    <mergeCell ref="K33:K34"/>
    <mergeCell ref="L33:L34"/>
    <mergeCell ref="E33:F33"/>
    <mergeCell ref="H33:H34"/>
    <mergeCell ref="J33:J34"/>
  </mergeCells>
  <printOptions/>
  <pageMargins left="0.7" right="0.7" top="0.75" bottom="0.75" header="0.3" footer="0.3"/>
  <pageSetup fitToHeight="1" fitToWidth="1" horizontalDpi="600" verticalDpi="600" orientation="portrait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Tomasz Witkowski</cp:lastModifiedBy>
  <cp:lastPrinted>2019-01-30T12:00:19Z</cp:lastPrinted>
  <dcterms:created xsi:type="dcterms:W3CDTF">1997-02-26T13:46:56Z</dcterms:created>
  <dcterms:modified xsi:type="dcterms:W3CDTF">2023-08-03T08:02:15Z</dcterms:modified>
  <cp:category/>
  <cp:version/>
  <cp:contentType/>
  <cp:contentStatus/>
</cp:coreProperties>
</file>