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OKUMENTY PRAWNO-FORMALNE\Programy STUDIÓW\_Strona www\Dietetyka II stopnia_nowy\2022_2023\"/>
    </mc:Choice>
  </mc:AlternateContent>
  <bookViews>
    <workbookView xWindow="0" yWindow="0" windowWidth="28800" windowHeight="12330"/>
  </bookViews>
  <sheets>
    <sheet name="2022_2023 S" sheetId="1" r:id="rId1"/>
    <sheet name="2022_2023 N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6" i="2" l="1"/>
  <c r="K56" i="2"/>
  <c r="J56" i="2"/>
  <c r="I56" i="2"/>
  <c r="H56" i="2"/>
  <c r="D56" i="2"/>
  <c r="K43" i="2"/>
  <c r="J43" i="2"/>
  <c r="I43" i="2"/>
  <c r="H43" i="2"/>
  <c r="D43" i="2"/>
  <c r="K30" i="2"/>
  <c r="J30" i="2"/>
  <c r="I30" i="2"/>
  <c r="H30" i="2"/>
  <c r="D30" i="2"/>
  <c r="L17" i="2"/>
  <c r="K17" i="2"/>
  <c r="J17" i="2"/>
  <c r="I17" i="2"/>
  <c r="H17" i="2"/>
  <c r="D17" i="2"/>
  <c r="H58" i="2" l="1"/>
  <c r="L30" i="2"/>
  <c r="L43" i="2"/>
  <c r="K56" i="1"/>
  <c r="I56" i="1"/>
  <c r="J43" i="1"/>
  <c r="H43" i="1"/>
  <c r="L43" i="1" s="1"/>
  <c r="H56" i="1"/>
  <c r="D56" i="1"/>
  <c r="J56" i="1"/>
  <c r="L56" i="1"/>
  <c r="D17" i="1" l="1"/>
  <c r="H17" i="1"/>
  <c r="I17" i="1"/>
  <c r="J17" i="1"/>
  <c r="K17" i="1"/>
  <c r="L17" i="1"/>
  <c r="K43" i="1" l="1"/>
  <c r="I43" i="1"/>
  <c r="D43" i="1"/>
  <c r="K30" i="1"/>
  <c r="J30" i="1"/>
  <c r="I30" i="1"/>
  <c r="H30" i="1"/>
  <c r="D30" i="1"/>
  <c r="L30" i="1" l="1"/>
</calcChain>
</file>

<file path=xl/sharedStrings.xml><?xml version="1.0" encoding="utf-8"?>
<sst xmlns="http://schemas.openxmlformats.org/spreadsheetml/2006/main" count="494" uniqueCount="77">
  <si>
    <t xml:space="preserve">WYŻSZA SZKOŁA INŻYNIERII I ZDROWIA W WARSZAWIE            </t>
  </si>
  <si>
    <r>
      <rPr>
        <sz val="16"/>
        <color indexed="62"/>
        <rFont val="Arial"/>
        <family val="2"/>
        <charset val="238"/>
      </rPr>
      <t xml:space="preserve">PLAN STUDIÓW </t>
    </r>
    <r>
      <rPr>
        <b/>
        <sz val="16"/>
        <color indexed="62"/>
        <rFont val="Arial"/>
        <family val="2"/>
        <charset val="238"/>
      </rPr>
      <t xml:space="preserve">STACJONARNYCH, </t>
    </r>
    <r>
      <rPr>
        <sz val="16"/>
        <color indexed="62"/>
        <rFont val="Arial"/>
        <family val="2"/>
        <charset val="238"/>
      </rPr>
      <t>STUDIA II STOPNIA według PRK</t>
    </r>
  </si>
  <si>
    <r>
      <t xml:space="preserve">kierunek studiów: </t>
    </r>
    <r>
      <rPr>
        <b/>
        <sz val="16"/>
        <color indexed="62"/>
        <rFont val="Arial"/>
        <family val="2"/>
        <charset val="238"/>
      </rPr>
      <t>DIETETYKA</t>
    </r>
  </si>
  <si>
    <t>lp.</t>
  </si>
  <si>
    <t>ECTS</t>
  </si>
  <si>
    <t>w.</t>
  </si>
  <si>
    <t>ćw.</t>
  </si>
  <si>
    <t>inne</t>
  </si>
  <si>
    <t>BHP</t>
  </si>
  <si>
    <t>Seminarium specjalistyczne: metodologia badań własnych</t>
  </si>
  <si>
    <t>Seminarium specjalistyczne: praca dyplomowa</t>
  </si>
  <si>
    <t>I semestr</t>
  </si>
  <si>
    <t>godziny</t>
  </si>
  <si>
    <t>praca</t>
  </si>
  <si>
    <t>razem
h</t>
  </si>
  <si>
    <t>moduł</t>
  </si>
  <si>
    <t>rygor</t>
  </si>
  <si>
    <t>kontakt.</t>
  </si>
  <si>
    <t>własna</t>
  </si>
  <si>
    <t>1.</t>
  </si>
  <si>
    <t>Z</t>
  </si>
  <si>
    <t>2.</t>
  </si>
  <si>
    <t>3.</t>
  </si>
  <si>
    <t>4.</t>
  </si>
  <si>
    <t>E</t>
  </si>
  <si>
    <t>5.</t>
  </si>
  <si>
    <t>6.</t>
  </si>
  <si>
    <t>7.</t>
  </si>
  <si>
    <t>8.</t>
  </si>
  <si>
    <t>9.</t>
  </si>
  <si>
    <t>10.</t>
  </si>
  <si>
    <t>11.</t>
  </si>
  <si>
    <t>Z/BO</t>
  </si>
  <si>
    <t>II semestr</t>
  </si>
  <si>
    <t>III semestr</t>
  </si>
  <si>
    <t>IV semestr</t>
  </si>
  <si>
    <t>Style żywieniowe Polaków i ich społeczno-demograficzne uwarunkowania</t>
  </si>
  <si>
    <t>Coaching zdrowia i żywienia</t>
  </si>
  <si>
    <t>Biostatystyka</t>
  </si>
  <si>
    <t>Rozwój biologiczny człowieka</t>
  </si>
  <si>
    <t>Choroby metaboliczne</t>
  </si>
  <si>
    <t>Immunologia w dietetyce</t>
  </si>
  <si>
    <t>Alergie i nietolerancje pokarmowe</t>
  </si>
  <si>
    <t>Probiotyki i mikrobiom człowieka</t>
  </si>
  <si>
    <t>Terapia nadwagi i otyłości</t>
  </si>
  <si>
    <t>Żywienie dzieci i młodzieży</t>
  </si>
  <si>
    <t>Żywienie seniorów</t>
  </si>
  <si>
    <t>Studencka praktyka zawodowa w stacji sanitarno-epidemiologicznej</t>
  </si>
  <si>
    <t>Fizjologia żywienia człowieka</t>
  </si>
  <si>
    <t>Biochemia wysiłku fizycznego</t>
  </si>
  <si>
    <t>Przedsiębiorczość i organizacja poradnictwa żywieniowego</t>
  </si>
  <si>
    <t>Studencka praktyka zawodowa w zakładzie żywienia zbiorowego</t>
  </si>
  <si>
    <t>Studencka praktyka zawodowa w poradni dietetycznej</t>
  </si>
  <si>
    <t xml:space="preserve">Podstawy prawa własności intelektualnej </t>
  </si>
  <si>
    <t xml:space="preserve">Poradnictwo dietetyczne </t>
  </si>
  <si>
    <t>Higiena żywności i żywienia</t>
  </si>
  <si>
    <t>PdW: Kuchnie świata/ Tradycyjne i nowoczesne techniki kulinarne</t>
  </si>
  <si>
    <t>PdW: Chemia składników odżywczych/ Żywność ekologiczna</t>
  </si>
  <si>
    <t>PdW: Środki farmakologiczne wspomagające odchudzanie/ Środki farmakologiczne wspomagające aktywność fizyczną</t>
  </si>
  <si>
    <t>English for Dietitians</t>
  </si>
  <si>
    <t>PdW: Leczenie żywieniowe w onkologii i chirurgii/ Żywienie osób niepełnosprawnych</t>
  </si>
  <si>
    <t>PdW: Naturalne i syntetyczne dodatko do żywności/ Dozwolone substancje dodatkowe do żywności</t>
  </si>
  <si>
    <t>PdW: Inżynieria genetyczna w produkcji i kształtowaniu jakości żywności/ Żywność genetycznie modyfikowana</t>
  </si>
  <si>
    <t>PdW: Zaburzenie łaknienia/ Postępowanie dietetyczne w chorobach autoimmunologicznych</t>
  </si>
  <si>
    <t>PdW: Leczenie żywieniowe w chorobach układu sercowo-naczyniowego/ Leczenie żywieniowe w cukrzycy</t>
  </si>
  <si>
    <t>PdW: Żywienie w chorobach endokrynologicznych/ Leczenie żywieniowe w chorobach skóry</t>
  </si>
  <si>
    <r>
      <rPr>
        <sz val="16"/>
        <color indexed="62"/>
        <rFont val="Arial"/>
        <family val="2"/>
        <charset val="238"/>
      </rPr>
      <t xml:space="preserve">PLAN STUDIÓW </t>
    </r>
    <r>
      <rPr>
        <b/>
        <sz val="16"/>
        <color indexed="62"/>
        <rFont val="Arial"/>
        <family val="2"/>
        <charset val="238"/>
      </rPr>
      <t xml:space="preserve">NIESTACJONARNYCH, </t>
    </r>
    <r>
      <rPr>
        <sz val="16"/>
        <color indexed="62"/>
        <rFont val="Arial"/>
        <family val="2"/>
        <charset val="238"/>
      </rPr>
      <t>STUDIA II STOPNIA według PRK</t>
    </r>
  </si>
  <si>
    <t>Mierniki kondycji biologicznej człowieka</t>
  </si>
  <si>
    <t>PdW: Diety i trendy żywieniowe/ Diety alternatywne</t>
  </si>
  <si>
    <t>1 grupa seminaryjna = prowadzona w języku angielskim</t>
  </si>
  <si>
    <t>The impact of diet on the laboratory tests findings</t>
  </si>
  <si>
    <t>The impact of physical activity on human physical and mental health</t>
  </si>
  <si>
    <t xml:space="preserve">Żywienie sportowców </t>
  </si>
  <si>
    <t>Żywienie sportowców</t>
  </si>
  <si>
    <t>X</t>
  </si>
  <si>
    <t>x</t>
  </si>
  <si>
    <t>forma zajęć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</si>
</sst>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6"/>
      <color indexed="62"/>
      <name val="Arial"/>
      <family val="2"/>
      <charset val="238"/>
    </font>
    <font>
      <sz val="16"/>
      <color indexed="6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6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0" fontId="6" fillId="5" borderId="8" xfId="0" applyFont="1" applyFill="1" applyBorder="1" applyAlignment="1">
      <alignment horizontal="center"/>
    </xf>
    <xf numFmtId="0" fontId="3" fillId="5" borderId="8" xfId="0" applyFont="1" applyFill="1" applyBorder="1"/>
    <xf numFmtId="0" fontId="3" fillId="5" borderId="8" xfId="0" applyFont="1" applyFill="1" applyBorder="1" applyAlignment="1">
      <alignment horizontal="center"/>
    </xf>
    <xf numFmtId="0" fontId="4" fillId="6" borderId="8" xfId="0" applyFont="1" applyFill="1" applyBorder="1"/>
    <xf numFmtId="0" fontId="4" fillId="2" borderId="8" xfId="0" applyFont="1" applyFill="1" applyBorder="1"/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wrapText="1"/>
    </xf>
    <xf numFmtId="0" fontId="4" fillId="3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wrapText="1"/>
    </xf>
    <xf numFmtId="0" fontId="4" fillId="6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6" borderId="0" xfId="0" applyFont="1" applyFill="1"/>
    <xf numFmtId="0" fontId="4" fillId="6" borderId="0" xfId="0" applyFont="1" applyFill="1" applyBorder="1"/>
    <xf numFmtId="0" fontId="3" fillId="5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6" borderId="8" xfId="0" applyFont="1" applyFill="1" applyBorder="1" applyAlignment="1">
      <alignment horizontal="center" vertical="center" wrapText="1"/>
    </xf>
    <xf numFmtId="0" fontId="9" fillId="0" borderId="0" xfId="0" applyFont="1"/>
    <xf numFmtId="0" fontId="4" fillId="7" borderId="8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abSelected="1" workbookViewId="0">
      <selection activeCell="E4" sqref="E4:G4"/>
    </sheetView>
  </sheetViews>
  <sheetFormatPr defaultRowHeight="15" x14ac:dyDescent="0.25"/>
  <cols>
    <col min="1" max="1" width="3.5703125" customWidth="1"/>
    <col min="2" max="2" width="41.5703125" bestFit="1" customWidth="1"/>
    <col min="3" max="3" width="5.85546875" bestFit="1" customWidth="1"/>
    <col min="4" max="4" width="6.7109375" bestFit="1" customWidth="1"/>
    <col min="5" max="5" width="8.7109375" bestFit="1" customWidth="1"/>
    <col min="6" max="6" width="6.42578125" bestFit="1" customWidth="1"/>
    <col min="7" max="19" width="5.7109375" customWidth="1"/>
    <col min="20" max="20" width="8.28515625" customWidth="1"/>
  </cols>
  <sheetData>
    <row r="1" spans="1:20" ht="20.25" customHeight="1" x14ac:dyDescent="0.2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</row>
    <row r="2" spans="1:20" ht="20.25" customHeight="1" x14ac:dyDescent="0.25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8"/>
    </row>
    <row r="3" spans="1:20" ht="21" customHeight="1" thickBot="1" x14ac:dyDescent="0.3">
      <c r="A3" s="59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1"/>
    </row>
    <row r="4" spans="1:20" ht="15" customHeight="1" thickTop="1" x14ac:dyDescent="0.25">
      <c r="A4" s="62" t="s">
        <v>11</v>
      </c>
      <c r="B4" s="63"/>
      <c r="C4" s="63"/>
      <c r="D4" s="64"/>
      <c r="E4" s="62" t="s">
        <v>76</v>
      </c>
      <c r="F4" s="63"/>
      <c r="G4" s="64"/>
      <c r="H4" s="8" t="s">
        <v>12</v>
      </c>
      <c r="I4" s="65" t="s">
        <v>4</v>
      </c>
      <c r="J4" s="8" t="s">
        <v>13</v>
      </c>
      <c r="K4" s="65" t="s">
        <v>4</v>
      </c>
      <c r="L4" s="67" t="s">
        <v>14</v>
      </c>
    </row>
    <row r="5" spans="1:20" x14ac:dyDescent="0.25">
      <c r="A5" s="9" t="s">
        <v>3</v>
      </c>
      <c r="B5" s="9" t="s">
        <v>15</v>
      </c>
      <c r="C5" s="9" t="s">
        <v>16</v>
      </c>
      <c r="D5" s="10" t="s">
        <v>4</v>
      </c>
      <c r="E5" s="10" t="s">
        <v>5</v>
      </c>
      <c r="F5" s="10" t="s">
        <v>6</v>
      </c>
      <c r="G5" s="43" t="s">
        <v>7</v>
      </c>
      <c r="H5" s="8" t="s">
        <v>17</v>
      </c>
      <c r="I5" s="66"/>
      <c r="J5" s="8" t="s">
        <v>18</v>
      </c>
      <c r="K5" s="66"/>
      <c r="L5" s="69"/>
    </row>
    <row r="6" spans="1:20" ht="25.5" x14ac:dyDescent="0.25">
      <c r="A6" s="11" t="s">
        <v>19</v>
      </c>
      <c r="B6" s="40" t="s">
        <v>36</v>
      </c>
      <c r="C6" s="13" t="s">
        <v>20</v>
      </c>
      <c r="D6" s="13">
        <v>1</v>
      </c>
      <c r="E6" s="53" t="s">
        <v>74</v>
      </c>
      <c r="F6" s="13"/>
      <c r="G6" s="13"/>
      <c r="H6" s="13">
        <v>18</v>
      </c>
      <c r="I6" s="13">
        <v>0.72</v>
      </c>
      <c r="J6" s="13">
        <v>7</v>
      </c>
      <c r="K6" s="13">
        <v>0.28000000000000003</v>
      </c>
      <c r="L6" s="13">
        <v>25</v>
      </c>
    </row>
    <row r="7" spans="1:20" x14ac:dyDescent="0.25">
      <c r="A7" s="11" t="s">
        <v>21</v>
      </c>
      <c r="B7" s="45" t="s">
        <v>39</v>
      </c>
      <c r="C7" s="13" t="s">
        <v>24</v>
      </c>
      <c r="D7" s="13">
        <v>3</v>
      </c>
      <c r="E7" s="53" t="s">
        <v>74</v>
      </c>
      <c r="F7" s="13" t="s">
        <v>74</v>
      </c>
      <c r="G7" s="13"/>
      <c r="H7" s="13">
        <v>48</v>
      </c>
      <c r="I7" s="13">
        <v>1.92</v>
      </c>
      <c r="J7" s="13">
        <v>27</v>
      </c>
      <c r="K7" s="13">
        <v>1.08</v>
      </c>
      <c r="L7" s="13">
        <v>75</v>
      </c>
    </row>
    <row r="8" spans="1:20" x14ac:dyDescent="0.25">
      <c r="A8" s="11" t="s">
        <v>22</v>
      </c>
      <c r="B8" s="14" t="s">
        <v>48</v>
      </c>
      <c r="C8" s="13" t="s">
        <v>24</v>
      </c>
      <c r="D8" s="13">
        <v>4</v>
      </c>
      <c r="E8" s="53" t="s">
        <v>74</v>
      </c>
      <c r="F8" s="13" t="s">
        <v>74</v>
      </c>
      <c r="G8" s="13"/>
      <c r="H8" s="13">
        <v>60</v>
      </c>
      <c r="I8" s="13">
        <v>2.4</v>
      </c>
      <c r="J8" s="13">
        <v>40</v>
      </c>
      <c r="K8" s="13">
        <v>1.6</v>
      </c>
      <c r="L8" s="13">
        <v>100</v>
      </c>
    </row>
    <row r="9" spans="1:20" x14ac:dyDescent="0.25">
      <c r="A9" s="11" t="s">
        <v>23</v>
      </c>
      <c r="B9" s="14" t="s">
        <v>41</v>
      </c>
      <c r="C9" s="13" t="s">
        <v>20</v>
      </c>
      <c r="D9" s="13">
        <v>3</v>
      </c>
      <c r="E9" s="53" t="s">
        <v>74</v>
      </c>
      <c r="F9" s="13" t="s">
        <v>74</v>
      </c>
      <c r="G9" s="13"/>
      <c r="H9" s="13">
        <v>36</v>
      </c>
      <c r="I9" s="13">
        <v>1.44</v>
      </c>
      <c r="J9" s="13">
        <v>39</v>
      </c>
      <c r="K9" s="13">
        <v>1.56</v>
      </c>
      <c r="L9" s="13">
        <v>75</v>
      </c>
    </row>
    <row r="10" spans="1:20" x14ac:dyDescent="0.25">
      <c r="A10" s="11" t="s">
        <v>25</v>
      </c>
      <c r="B10" s="12" t="s">
        <v>67</v>
      </c>
      <c r="C10" s="13" t="s">
        <v>20</v>
      </c>
      <c r="D10" s="13">
        <v>2</v>
      </c>
      <c r="E10" s="53" t="s">
        <v>74</v>
      </c>
      <c r="F10" s="13"/>
      <c r="G10" s="15" t="s">
        <v>74</v>
      </c>
      <c r="H10" s="13">
        <v>32</v>
      </c>
      <c r="I10" s="13">
        <v>1.28</v>
      </c>
      <c r="J10" s="13">
        <v>18</v>
      </c>
      <c r="K10" s="13">
        <v>0.72</v>
      </c>
      <c r="L10" s="13">
        <v>50</v>
      </c>
    </row>
    <row r="11" spans="1:20" x14ac:dyDescent="0.25">
      <c r="A11" s="11" t="s">
        <v>26</v>
      </c>
      <c r="B11" s="12" t="s">
        <v>54</v>
      </c>
      <c r="C11" s="13" t="s">
        <v>24</v>
      </c>
      <c r="D11" s="13">
        <v>4</v>
      </c>
      <c r="E11" s="53" t="s">
        <v>74</v>
      </c>
      <c r="F11" s="13"/>
      <c r="G11" s="15" t="s">
        <v>74</v>
      </c>
      <c r="H11" s="13">
        <v>50</v>
      </c>
      <c r="I11" s="13">
        <v>2</v>
      </c>
      <c r="J11" s="13">
        <v>50</v>
      </c>
      <c r="K11" s="13">
        <v>2</v>
      </c>
      <c r="L11" s="13">
        <v>100</v>
      </c>
    </row>
    <row r="12" spans="1:20" ht="26.25" x14ac:dyDescent="0.25">
      <c r="A12" s="11" t="s">
        <v>27</v>
      </c>
      <c r="B12" s="16" t="s">
        <v>68</v>
      </c>
      <c r="C12" s="13" t="s">
        <v>24</v>
      </c>
      <c r="D12" s="13">
        <v>4</v>
      </c>
      <c r="E12" s="53" t="s">
        <v>74</v>
      </c>
      <c r="F12" s="13"/>
      <c r="G12" s="15" t="s">
        <v>74</v>
      </c>
      <c r="H12" s="13">
        <v>50</v>
      </c>
      <c r="I12" s="13">
        <v>2</v>
      </c>
      <c r="J12" s="13">
        <v>50</v>
      </c>
      <c r="K12" s="13">
        <v>2</v>
      </c>
      <c r="L12" s="13">
        <v>100</v>
      </c>
    </row>
    <row r="13" spans="1:20" ht="38.25" x14ac:dyDescent="0.25">
      <c r="A13" s="11" t="s">
        <v>28</v>
      </c>
      <c r="B13" s="40" t="s">
        <v>58</v>
      </c>
      <c r="C13" s="13" t="s">
        <v>20</v>
      </c>
      <c r="D13" s="13">
        <v>3</v>
      </c>
      <c r="E13" s="53" t="s">
        <v>74</v>
      </c>
      <c r="F13" s="13" t="s">
        <v>74</v>
      </c>
      <c r="G13" s="13"/>
      <c r="H13" s="13">
        <v>36</v>
      </c>
      <c r="I13" s="13">
        <v>1.44</v>
      </c>
      <c r="J13" s="13">
        <v>39</v>
      </c>
      <c r="K13" s="13">
        <v>1.56</v>
      </c>
      <c r="L13" s="13">
        <v>75</v>
      </c>
    </row>
    <row r="14" spans="1:20" ht="26.25" x14ac:dyDescent="0.25">
      <c r="A14" s="11" t="s">
        <v>29</v>
      </c>
      <c r="B14" s="14" t="s">
        <v>57</v>
      </c>
      <c r="C14" s="17" t="s">
        <v>20</v>
      </c>
      <c r="D14" s="17">
        <v>3</v>
      </c>
      <c r="E14" s="54" t="s">
        <v>74</v>
      </c>
      <c r="F14" s="17"/>
      <c r="G14" s="47" t="s">
        <v>74</v>
      </c>
      <c r="H14" s="18">
        <v>36</v>
      </c>
      <c r="I14" s="18">
        <v>1.44</v>
      </c>
      <c r="J14" s="18">
        <v>39</v>
      </c>
      <c r="K14" s="18">
        <v>1.56</v>
      </c>
      <c r="L14" s="18">
        <v>75</v>
      </c>
    </row>
    <row r="15" spans="1:20" x14ac:dyDescent="0.25">
      <c r="A15" s="11" t="s">
        <v>30</v>
      </c>
      <c r="B15" s="30" t="s">
        <v>59</v>
      </c>
      <c r="C15" s="17" t="s">
        <v>20</v>
      </c>
      <c r="D15" s="17">
        <v>3</v>
      </c>
      <c r="E15" s="17"/>
      <c r="F15" s="17" t="s">
        <v>74</v>
      </c>
      <c r="G15" s="19"/>
      <c r="H15" s="18">
        <v>30</v>
      </c>
      <c r="I15" s="18">
        <v>1.2</v>
      </c>
      <c r="J15" s="18">
        <v>45</v>
      </c>
      <c r="K15" s="18">
        <v>1.8</v>
      </c>
      <c r="L15" s="18">
        <v>75</v>
      </c>
    </row>
    <row r="16" spans="1:20" x14ac:dyDescent="0.25">
      <c r="A16" s="11" t="s">
        <v>31</v>
      </c>
      <c r="B16" s="40" t="s">
        <v>8</v>
      </c>
      <c r="C16" s="13" t="s">
        <v>32</v>
      </c>
      <c r="D16" s="13">
        <v>0</v>
      </c>
      <c r="E16" s="13" t="s">
        <v>74</v>
      </c>
      <c r="F16" s="13"/>
      <c r="G16" s="13"/>
      <c r="H16" s="13">
        <v>4</v>
      </c>
      <c r="I16" s="13">
        <v>0</v>
      </c>
      <c r="J16" s="13">
        <v>0</v>
      </c>
      <c r="K16" s="13">
        <v>0</v>
      </c>
      <c r="L16" s="13">
        <v>4</v>
      </c>
    </row>
    <row r="17" spans="1:13" x14ac:dyDescent="0.25">
      <c r="A17" s="20"/>
      <c r="B17" s="7"/>
      <c r="C17" s="21"/>
      <c r="D17" s="22">
        <f>SUM(D6:D16)</f>
        <v>30</v>
      </c>
      <c r="E17" s="23"/>
      <c r="F17" s="21"/>
      <c r="G17" s="21"/>
      <c r="H17" s="22">
        <f>SUM(H6:H16)</f>
        <v>400</v>
      </c>
      <c r="I17" s="22">
        <f>SUM(I6:I16)</f>
        <v>15.839999999999996</v>
      </c>
      <c r="J17" s="22">
        <f>SUM(J6:J16)</f>
        <v>354</v>
      </c>
      <c r="K17" s="22">
        <f>SUM(K6:K16)</f>
        <v>14.16</v>
      </c>
      <c r="L17" s="22">
        <f>SUM(L6:L16)</f>
        <v>754</v>
      </c>
    </row>
    <row r="18" spans="1:13" x14ac:dyDescent="0.25">
      <c r="A18" s="20"/>
      <c r="B18" s="7"/>
      <c r="C18" s="21"/>
      <c r="D18" s="6"/>
      <c r="E18" s="23"/>
      <c r="F18" s="21"/>
      <c r="G18" s="21"/>
      <c r="H18" s="21"/>
      <c r="I18" s="21"/>
      <c r="J18" s="21"/>
      <c r="K18" s="21"/>
      <c r="L18" s="21"/>
      <c r="M18" s="21"/>
    </row>
    <row r="19" spans="1:13" ht="15" customHeight="1" x14ac:dyDescent="0.25">
      <c r="A19" s="62" t="s">
        <v>33</v>
      </c>
      <c r="B19" s="63"/>
      <c r="C19" s="63"/>
      <c r="D19" s="64"/>
      <c r="E19" s="62" t="s">
        <v>76</v>
      </c>
      <c r="F19" s="63"/>
      <c r="G19" s="64"/>
      <c r="H19" s="8" t="s">
        <v>12</v>
      </c>
      <c r="I19" s="65" t="s">
        <v>4</v>
      </c>
      <c r="J19" s="8" t="s">
        <v>13</v>
      </c>
      <c r="K19" s="65" t="s">
        <v>4</v>
      </c>
      <c r="L19" s="67" t="s">
        <v>14</v>
      </c>
    </row>
    <row r="20" spans="1:13" x14ac:dyDescent="0.25">
      <c r="A20" s="9" t="s">
        <v>3</v>
      </c>
      <c r="B20" s="9" t="s">
        <v>15</v>
      </c>
      <c r="C20" s="9" t="s">
        <v>16</v>
      </c>
      <c r="D20" s="10" t="s">
        <v>4</v>
      </c>
      <c r="E20" s="10" t="s">
        <v>5</v>
      </c>
      <c r="F20" s="10" t="s">
        <v>6</v>
      </c>
      <c r="G20" s="43" t="s">
        <v>7</v>
      </c>
      <c r="H20" s="8" t="s">
        <v>17</v>
      </c>
      <c r="I20" s="66"/>
      <c r="J20" s="8" t="s">
        <v>18</v>
      </c>
      <c r="K20" s="66"/>
      <c r="L20" s="68"/>
    </row>
    <row r="21" spans="1:13" x14ac:dyDescent="0.25">
      <c r="A21" s="11" t="s">
        <v>19</v>
      </c>
      <c r="B21" s="40" t="s">
        <v>37</v>
      </c>
      <c r="C21" s="13" t="s">
        <v>20</v>
      </c>
      <c r="D21" s="13">
        <v>2</v>
      </c>
      <c r="E21" s="53" t="s">
        <v>74</v>
      </c>
      <c r="F21" s="13" t="s">
        <v>74</v>
      </c>
      <c r="G21" s="13"/>
      <c r="H21" s="13">
        <v>30</v>
      </c>
      <c r="I21" s="13">
        <v>1.2</v>
      </c>
      <c r="J21" s="13">
        <v>20</v>
      </c>
      <c r="K21" s="13">
        <v>0.8</v>
      </c>
      <c r="L21" s="13">
        <v>50</v>
      </c>
    </row>
    <row r="22" spans="1:13" x14ac:dyDescent="0.25">
      <c r="A22" s="11" t="s">
        <v>21</v>
      </c>
      <c r="B22" s="45" t="s">
        <v>38</v>
      </c>
      <c r="C22" s="28" t="s">
        <v>20</v>
      </c>
      <c r="D22" s="13">
        <v>2</v>
      </c>
      <c r="E22" s="53" t="s">
        <v>74</v>
      </c>
      <c r="F22" s="13" t="s">
        <v>74</v>
      </c>
      <c r="G22" s="28"/>
      <c r="H22" s="13">
        <v>28</v>
      </c>
      <c r="I22" s="13">
        <v>1.1200000000000001</v>
      </c>
      <c r="J22" s="13">
        <v>22</v>
      </c>
      <c r="K22" s="13">
        <v>0.88</v>
      </c>
      <c r="L22" s="13">
        <v>50</v>
      </c>
    </row>
    <row r="23" spans="1:13" x14ac:dyDescent="0.25">
      <c r="A23" s="11" t="s">
        <v>22</v>
      </c>
      <c r="B23" s="14" t="s">
        <v>49</v>
      </c>
      <c r="C23" s="24" t="s">
        <v>20</v>
      </c>
      <c r="D23" s="25">
        <v>4</v>
      </c>
      <c r="E23" s="53" t="s">
        <v>74</v>
      </c>
      <c r="F23" s="25" t="s">
        <v>74</v>
      </c>
      <c r="G23" s="13"/>
      <c r="H23" s="26">
        <v>60</v>
      </c>
      <c r="I23" s="26">
        <v>2.4</v>
      </c>
      <c r="J23" s="26">
        <v>40</v>
      </c>
      <c r="K23" s="26">
        <v>1.6</v>
      </c>
      <c r="L23" s="26">
        <v>100</v>
      </c>
    </row>
    <row r="24" spans="1:13" x14ac:dyDescent="0.25">
      <c r="A24" s="11" t="s">
        <v>23</v>
      </c>
      <c r="B24" s="14" t="s">
        <v>40</v>
      </c>
      <c r="C24" s="13" t="s">
        <v>24</v>
      </c>
      <c r="D24" s="13">
        <v>3</v>
      </c>
      <c r="E24" s="53" t="s">
        <v>74</v>
      </c>
      <c r="F24" s="13" t="s">
        <v>74</v>
      </c>
      <c r="G24" s="13"/>
      <c r="H24" s="13">
        <v>48</v>
      </c>
      <c r="I24" s="13">
        <v>1.92</v>
      </c>
      <c r="J24" s="13">
        <v>27</v>
      </c>
      <c r="K24" s="13">
        <v>1.08</v>
      </c>
      <c r="L24" s="13">
        <v>75</v>
      </c>
    </row>
    <row r="25" spans="1:13" x14ac:dyDescent="0.25">
      <c r="A25" s="11" t="s">
        <v>25</v>
      </c>
      <c r="B25" s="12" t="s">
        <v>43</v>
      </c>
      <c r="C25" s="24" t="s">
        <v>20</v>
      </c>
      <c r="D25" s="17">
        <v>2</v>
      </c>
      <c r="E25" s="54" t="s">
        <v>74</v>
      </c>
      <c r="F25" s="17"/>
      <c r="G25" s="29"/>
      <c r="H25" s="18">
        <v>30</v>
      </c>
      <c r="I25" s="18">
        <v>1.2</v>
      </c>
      <c r="J25" s="18">
        <v>20</v>
      </c>
      <c r="K25" s="18">
        <v>0.8</v>
      </c>
      <c r="L25" s="18">
        <v>50</v>
      </c>
    </row>
    <row r="26" spans="1:13" x14ac:dyDescent="0.25">
      <c r="A26" s="11" t="s">
        <v>26</v>
      </c>
      <c r="B26" s="45" t="s">
        <v>44</v>
      </c>
      <c r="C26" s="13" t="s">
        <v>24</v>
      </c>
      <c r="D26" s="13">
        <v>4</v>
      </c>
      <c r="E26" s="53" t="s">
        <v>74</v>
      </c>
      <c r="F26" s="13"/>
      <c r="G26" s="15" t="s">
        <v>74</v>
      </c>
      <c r="H26" s="13">
        <v>50</v>
      </c>
      <c r="I26" s="13">
        <v>2</v>
      </c>
      <c r="J26" s="13">
        <v>50</v>
      </c>
      <c r="K26" s="13">
        <v>2</v>
      </c>
      <c r="L26" s="13">
        <v>100</v>
      </c>
    </row>
    <row r="27" spans="1:13" x14ac:dyDescent="0.25">
      <c r="A27" s="11" t="s">
        <v>27</v>
      </c>
      <c r="B27" s="40" t="s">
        <v>73</v>
      </c>
      <c r="C27" s="13" t="s">
        <v>24</v>
      </c>
      <c r="D27" s="13">
        <v>4</v>
      </c>
      <c r="E27" s="53" t="s">
        <v>74</v>
      </c>
      <c r="F27" s="13"/>
      <c r="G27" s="15" t="s">
        <v>74</v>
      </c>
      <c r="H27" s="13">
        <v>50</v>
      </c>
      <c r="I27" s="13">
        <v>2</v>
      </c>
      <c r="J27" s="13">
        <v>50</v>
      </c>
      <c r="K27" s="13">
        <v>2</v>
      </c>
      <c r="L27" s="13">
        <v>100</v>
      </c>
    </row>
    <row r="28" spans="1:13" ht="39" x14ac:dyDescent="0.25">
      <c r="A28" s="11" t="s">
        <v>28</v>
      </c>
      <c r="B28" s="14" t="s">
        <v>65</v>
      </c>
      <c r="C28" s="49" t="s">
        <v>24</v>
      </c>
      <c r="D28" s="25">
        <v>4</v>
      </c>
      <c r="E28" s="53" t="s">
        <v>74</v>
      </c>
      <c r="F28" s="25"/>
      <c r="G28" s="15" t="s">
        <v>74</v>
      </c>
      <c r="H28" s="26">
        <v>54</v>
      </c>
      <c r="I28" s="13">
        <v>2.16</v>
      </c>
      <c r="J28" s="13">
        <v>46</v>
      </c>
      <c r="K28" s="13">
        <v>1.84</v>
      </c>
      <c r="L28" s="13">
        <v>100</v>
      </c>
    </row>
    <row r="29" spans="1:13" ht="25.5" x14ac:dyDescent="0.25">
      <c r="A29" s="11" t="s">
        <v>29</v>
      </c>
      <c r="B29" s="40" t="s">
        <v>51</v>
      </c>
      <c r="C29" s="13" t="s">
        <v>20</v>
      </c>
      <c r="D29" s="13">
        <v>5</v>
      </c>
      <c r="E29" s="13"/>
      <c r="F29" s="13"/>
      <c r="G29" s="44" t="s">
        <v>74</v>
      </c>
      <c r="H29" s="13">
        <v>125</v>
      </c>
      <c r="I29" s="13">
        <v>5</v>
      </c>
      <c r="J29" s="13">
        <v>0</v>
      </c>
      <c r="K29" s="13">
        <v>0</v>
      </c>
      <c r="L29" s="13">
        <v>125</v>
      </c>
    </row>
    <row r="30" spans="1:13" x14ac:dyDescent="0.25">
      <c r="A30" s="20"/>
      <c r="B30" s="7"/>
      <c r="C30" s="7"/>
      <c r="D30" s="31">
        <f>SUM(D21:D29)</f>
        <v>30</v>
      </c>
      <c r="E30" s="7"/>
      <c r="F30" s="7"/>
      <c r="G30" s="7"/>
      <c r="H30" s="31">
        <f>SUM(H21:H29)</f>
        <v>475</v>
      </c>
      <c r="I30" s="31">
        <f>SUM(I21:I29)</f>
        <v>19</v>
      </c>
      <c r="J30" s="31">
        <f>SUM(J21:J29)</f>
        <v>275</v>
      </c>
      <c r="K30" s="31">
        <f>SUM(K21:K29)</f>
        <v>11</v>
      </c>
      <c r="L30" s="18">
        <f>SUM(H30,J30)</f>
        <v>750</v>
      </c>
    </row>
    <row r="31" spans="1:13" x14ac:dyDescent="0.25">
      <c r="A31" s="20"/>
      <c r="B31" s="7"/>
      <c r="C31" s="7"/>
      <c r="D31" s="4"/>
      <c r="E31" s="7"/>
      <c r="F31" s="7"/>
      <c r="G31" s="7"/>
      <c r="H31" s="7"/>
      <c r="I31" s="7"/>
      <c r="J31" s="32"/>
      <c r="K31" s="32"/>
      <c r="L31" s="32"/>
      <c r="M31" s="7"/>
    </row>
    <row r="32" spans="1:13" ht="15" customHeight="1" x14ac:dyDescent="0.25">
      <c r="A32" s="62" t="s">
        <v>34</v>
      </c>
      <c r="B32" s="63"/>
      <c r="C32" s="63"/>
      <c r="D32" s="64"/>
      <c r="E32" s="62" t="s">
        <v>76</v>
      </c>
      <c r="F32" s="63"/>
      <c r="G32" s="64"/>
      <c r="H32" s="8" t="s">
        <v>12</v>
      </c>
      <c r="I32" s="65" t="s">
        <v>4</v>
      </c>
      <c r="J32" s="8" t="s">
        <v>13</v>
      </c>
      <c r="K32" s="65" t="s">
        <v>4</v>
      </c>
      <c r="L32" s="67" t="s">
        <v>14</v>
      </c>
    </row>
    <row r="33" spans="1:14" x14ac:dyDescent="0.25">
      <c r="A33" s="9" t="s">
        <v>3</v>
      </c>
      <c r="B33" s="9" t="s">
        <v>15</v>
      </c>
      <c r="C33" s="9" t="s">
        <v>16</v>
      </c>
      <c r="D33" s="10" t="s">
        <v>4</v>
      </c>
      <c r="E33" s="10" t="s">
        <v>5</v>
      </c>
      <c r="F33" s="10" t="s">
        <v>6</v>
      </c>
      <c r="G33" s="43" t="s">
        <v>7</v>
      </c>
      <c r="H33" s="8" t="s">
        <v>17</v>
      </c>
      <c r="I33" s="66"/>
      <c r="J33" s="8" t="s">
        <v>18</v>
      </c>
      <c r="K33" s="66"/>
      <c r="L33" s="68"/>
    </row>
    <row r="34" spans="1:14" x14ac:dyDescent="0.25">
      <c r="A34" s="33" t="s">
        <v>19</v>
      </c>
      <c r="B34" s="3" t="s">
        <v>53</v>
      </c>
      <c r="C34" s="13" t="s">
        <v>20</v>
      </c>
      <c r="D34" s="13">
        <v>1</v>
      </c>
      <c r="E34" s="53" t="s">
        <v>74</v>
      </c>
      <c r="F34" s="13"/>
      <c r="G34" s="28"/>
      <c r="H34" s="13">
        <v>18</v>
      </c>
      <c r="I34" s="26">
        <v>0.72</v>
      </c>
      <c r="J34" s="26">
        <v>7</v>
      </c>
      <c r="K34" s="26">
        <v>0.28000000000000003</v>
      </c>
      <c r="L34" s="26">
        <v>25</v>
      </c>
    </row>
    <row r="35" spans="1:14" x14ac:dyDescent="0.25">
      <c r="A35" s="33" t="s">
        <v>21</v>
      </c>
      <c r="B35" s="12" t="s">
        <v>55</v>
      </c>
      <c r="C35" s="24" t="s">
        <v>20</v>
      </c>
      <c r="D35" s="19">
        <v>3</v>
      </c>
      <c r="E35" s="54" t="s">
        <v>74</v>
      </c>
      <c r="F35" s="19" t="s">
        <v>74</v>
      </c>
      <c r="G35" s="29"/>
      <c r="H35" s="19">
        <v>36</v>
      </c>
      <c r="I35" s="19">
        <v>1.44</v>
      </c>
      <c r="J35" s="19">
        <v>39</v>
      </c>
      <c r="K35" s="19">
        <v>1.56</v>
      </c>
      <c r="L35" s="19">
        <v>75</v>
      </c>
    </row>
    <row r="36" spans="1:14" x14ac:dyDescent="0.25">
      <c r="A36" s="33" t="s">
        <v>22</v>
      </c>
      <c r="B36" s="14" t="s">
        <v>42</v>
      </c>
      <c r="C36" s="24" t="s">
        <v>24</v>
      </c>
      <c r="D36" s="34">
        <v>3</v>
      </c>
      <c r="E36" s="54" t="s">
        <v>74</v>
      </c>
      <c r="F36" s="19" t="s">
        <v>74</v>
      </c>
      <c r="G36" s="29"/>
      <c r="H36" s="19">
        <v>36</v>
      </c>
      <c r="I36" s="19">
        <v>1.44</v>
      </c>
      <c r="J36" s="19">
        <v>39</v>
      </c>
      <c r="K36" s="19">
        <v>1.56</v>
      </c>
      <c r="L36" s="19">
        <v>75</v>
      </c>
    </row>
    <row r="37" spans="1:14" x14ac:dyDescent="0.25">
      <c r="A37" s="33" t="s">
        <v>23</v>
      </c>
      <c r="B37" s="40" t="s">
        <v>45</v>
      </c>
      <c r="C37" s="28" t="s">
        <v>24</v>
      </c>
      <c r="D37" s="13">
        <v>3</v>
      </c>
      <c r="E37" s="53" t="s">
        <v>74</v>
      </c>
      <c r="F37" s="13"/>
      <c r="G37" s="15" t="s">
        <v>74</v>
      </c>
      <c r="H37" s="13">
        <v>50</v>
      </c>
      <c r="I37" s="13">
        <v>2</v>
      </c>
      <c r="J37" s="13">
        <v>25</v>
      </c>
      <c r="K37" s="13">
        <v>1</v>
      </c>
      <c r="L37" s="13">
        <v>75</v>
      </c>
    </row>
    <row r="38" spans="1:14" x14ac:dyDescent="0.25">
      <c r="A38" s="33" t="s">
        <v>25</v>
      </c>
      <c r="B38" s="40" t="s">
        <v>46</v>
      </c>
      <c r="C38" s="28" t="s">
        <v>24</v>
      </c>
      <c r="D38" s="13">
        <v>2</v>
      </c>
      <c r="E38" s="53" t="s">
        <v>74</v>
      </c>
      <c r="F38" s="13"/>
      <c r="G38" s="27" t="s">
        <v>74</v>
      </c>
      <c r="H38" s="13">
        <v>36</v>
      </c>
      <c r="I38" s="13">
        <v>1.44</v>
      </c>
      <c r="J38" s="13">
        <v>14</v>
      </c>
      <c r="K38" s="13">
        <v>0.56000000000000005</v>
      </c>
      <c r="L38" s="13">
        <v>50</v>
      </c>
    </row>
    <row r="39" spans="1:14" ht="39" x14ac:dyDescent="0.25">
      <c r="A39" s="33" t="s">
        <v>26</v>
      </c>
      <c r="B39" s="14" t="s">
        <v>64</v>
      </c>
      <c r="C39" s="49" t="s">
        <v>24</v>
      </c>
      <c r="D39" s="25">
        <v>4</v>
      </c>
      <c r="E39" s="53" t="s">
        <v>74</v>
      </c>
      <c r="F39" s="25"/>
      <c r="G39" s="15" t="s">
        <v>74</v>
      </c>
      <c r="H39" s="26">
        <v>54</v>
      </c>
      <c r="I39" s="13">
        <v>2.16</v>
      </c>
      <c r="J39" s="13">
        <v>46</v>
      </c>
      <c r="K39" s="13">
        <v>1.84</v>
      </c>
      <c r="L39" s="13">
        <v>100</v>
      </c>
    </row>
    <row r="40" spans="1:14" ht="38.25" x14ac:dyDescent="0.25">
      <c r="A40" s="33" t="s">
        <v>27</v>
      </c>
      <c r="B40" s="3" t="s">
        <v>61</v>
      </c>
      <c r="C40" s="13" t="s">
        <v>20</v>
      </c>
      <c r="D40" s="13">
        <v>3</v>
      </c>
      <c r="E40" s="53" t="s">
        <v>74</v>
      </c>
      <c r="F40" s="13"/>
      <c r="G40" s="27" t="s">
        <v>74</v>
      </c>
      <c r="H40" s="13">
        <v>30</v>
      </c>
      <c r="I40" s="13">
        <v>1.2</v>
      </c>
      <c r="J40" s="13">
        <v>45</v>
      </c>
      <c r="K40" s="13">
        <v>1.8</v>
      </c>
      <c r="L40" s="13">
        <v>75</v>
      </c>
    </row>
    <row r="41" spans="1:14" ht="25.5" x14ac:dyDescent="0.25">
      <c r="A41" s="33" t="s">
        <v>28</v>
      </c>
      <c r="B41" s="40" t="s">
        <v>9</v>
      </c>
      <c r="C41" s="25" t="s">
        <v>20</v>
      </c>
      <c r="D41" s="25">
        <v>3</v>
      </c>
      <c r="E41" s="25"/>
      <c r="F41" s="25" t="s">
        <v>74</v>
      </c>
      <c r="G41" s="28"/>
      <c r="H41" s="26">
        <v>30</v>
      </c>
      <c r="I41" s="26">
        <v>1.2</v>
      </c>
      <c r="J41" s="26">
        <v>45</v>
      </c>
      <c r="K41" s="26">
        <v>1.8</v>
      </c>
      <c r="L41" s="26">
        <v>75</v>
      </c>
      <c r="N41" s="52" t="s">
        <v>69</v>
      </c>
    </row>
    <row r="42" spans="1:14" ht="25.5" x14ac:dyDescent="0.25">
      <c r="A42" s="33" t="s">
        <v>29</v>
      </c>
      <c r="B42" s="40" t="s">
        <v>52</v>
      </c>
      <c r="C42" s="13" t="s">
        <v>20</v>
      </c>
      <c r="D42" s="13">
        <v>8</v>
      </c>
      <c r="E42" s="13"/>
      <c r="F42" s="13"/>
      <c r="G42" s="44" t="s">
        <v>74</v>
      </c>
      <c r="H42" s="13">
        <v>200</v>
      </c>
      <c r="I42" s="13">
        <v>8</v>
      </c>
      <c r="J42" s="13">
        <v>0</v>
      </c>
      <c r="K42" s="13">
        <v>0</v>
      </c>
      <c r="L42" s="13">
        <v>200</v>
      </c>
    </row>
    <row r="43" spans="1:14" x14ac:dyDescent="0.25">
      <c r="A43" s="20"/>
      <c r="B43" s="35"/>
      <c r="C43" s="35"/>
      <c r="D43" s="36">
        <f>SUM(D34:D42)</f>
        <v>30</v>
      </c>
      <c r="E43" s="37"/>
      <c r="F43" s="37"/>
      <c r="G43" s="37"/>
      <c r="H43" s="26">
        <f>SUM(H34:H42)</f>
        <v>490</v>
      </c>
      <c r="I43" s="26">
        <f>SUM(I34:I42)</f>
        <v>19.599999999999998</v>
      </c>
      <c r="J43" s="26">
        <f>SUM(J34:J42)</f>
        <v>260</v>
      </c>
      <c r="K43" s="26">
        <f>SUM(K34:K42)</f>
        <v>10.400000000000002</v>
      </c>
      <c r="L43" s="26">
        <f>SUM(H43,J43)</f>
        <v>750</v>
      </c>
    </row>
    <row r="44" spans="1:14" x14ac:dyDescent="0.25">
      <c r="A44" s="20"/>
      <c r="B44" s="35"/>
      <c r="C44" s="35"/>
      <c r="D44" s="38"/>
      <c r="E44" s="38"/>
      <c r="F44" s="38"/>
      <c r="G44" s="38"/>
      <c r="H44" s="7"/>
      <c r="I44" s="7"/>
      <c r="J44" s="32"/>
      <c r="K44" s="32"/>
      <c r="L44" s="32"/>
      <c r="M44" s="7"/>
    </row>
    <row r="45" spans="1:14" ht="15" customHeight="1" x14ac:dyDescent="0.25">
      <c r="A45" s="62" t="s">
        <v>35</v>
      </c>
      <c r="B45" s="63"/>
      <c r="C45" s="63"/>
      <c r="D45" s="64"/>
      <c r="E45" s="62" t="s">
        <v>76</v>
      </c>
      <c r="F45" s="63"/>
      <c r="G45" s="64"/>
      <c r="H45" s="8" t="s">
        <v>12</v>
      </c>
      <c r="I45" s="65" t="s">
        <v>4</v>
      </c>
      <c r="J45" s="8" t="s">
        <v>13</v>
      </c>
      <c r="K45" s="65" t="s">
        <v>4</v>
      </c>
      <c r="L45" s="67" t="s">
        <v>14</v>
      </c>
    </row>
    <row r="46" spans="1:14" x14ac:dyDescent="0.25">
      <c r="A46" s="9" t="s">
        <v>3</v>
      </c>
      <c r="B46" s="9" t="s">
        <v>15</v>
      </c>
      <c r="C46" s="9" t="s">
        <v>16</v>
      </c>
      <c r="D46" s="10" t="s">
        <v>4</v>
      </c>
      <c r="E46" s="10" t="s">
        <v>5</v>
      </c>
      <c r="F46" s="10" t="s">
        <v>6</v>
      </c>
      <c r="G46" s="43" t="s">
        <v>7</v>
      </c>
      <c r="H46" s="8" t="s">
        <v>17</v>
      </c>
      <c r="I46" s="66"/>
      <c r="J46" s="8" t="s">
        <v>18</v>
      </c>
      <c r="K46" s="66"/>
      <c r="L46" s="68"/>
    </row>
    <row r="47" spans="1:14" ht="26.25" x14ac:dyDescent="0.25">
      <c r="A47" s="39" t="s">
        <v>19</v>
      </c>
      <c r="B47" s="14" t="s">
        <v>50</v>
      </c>
      <c r="C47" s="48" t="s">
        <v>20</v>
      </c>
      <c r="D47" s="34">
        <v>3</v>
      </c>
      <c r="E47" s="53" t="s">
        <v>74</v>
      </c>
      <c r="F47" s="13" t="s">
        <v>74</v>
      </c>
      <c r="G47" s="28"/>
      <c r="H47" s="13">
        <v>30</v>
      </c>
      <c r="I47" s="13">
        <v>1.2</v>
      </c>
      <c r="J47" s="13">
        <v>45</v>
      </c>
      <c r="K47" s="13">
        <v>1.8</v>
      </c>
      <c r="L47" s="13">
        <v>75</v>
      </c>
    </row>
    <row r="48" spans="1:14" ht="25.5" x14ac:dyDescent="0.25">
      <c r="A48" s="39" t="s">
        <v>21</v>
      </c>
      <c r="B48" s="46" t="s">
        <v>70</v>
      </c>
      <c r="C48" s="25" t="s">
        <v>20</v>
      </c>
      <c r="D48" s="25">
        <v>1</v>
      </c>
      <c r="E48" s="25"/>
      <c r="F48" s="25" t="s">
        <v>74</v>
      </c>
      <c r="G48" s="26"/>
      <c r="H48" s="26">
        <v>18</v>
      </c>
      <c r="I48" s="26">
        <v>0.72</v>
      </c>
      <c r="J48" s="26">
        <v>7</v>
      </c>
      <c r="K48" s="26">
        <v>0.28000000000000003</v>
      </c>
      <c r="L48" s="26">
        <v>25</v>
      </c>
    </row>
    <row r="49" spans="1:14" ht="25.5" x14ac:dyDescent="0.25">
      <c r="A49" s="39" t="s">
        <v>22</v>
      </c>
      <c r="B49" s="40" t="s">
        <v>71</v>
      </c>
      <c r="C49" s="25" t="s">
        <v>20</v>
      </c>
      <c r="D49" s="25">
        <v>1</v>
      </c>
      <c r="E49" s="25"/>
      <c r="F49" s="25" t="s">
        <v>74</v>
      </c>
      <c r="G49" s="26"/>
      <c r="H49" s="26">
        <v>18</v>
      </c>
      <c r="I49" s="26">
        <v>0.72</v>
      </c>
      <c r="J49" s="26">
        <v>7</v>
      </c>
      <c r="K49" s="26">
        <v>0.28000000000000003</v>
      </c>
      <c r="L49" s="26">
        <v>25</v>
      </c>
    </row>
    <row r="50" spans="1:14" ht="26.25" x14ac:dyDescent="0.25">
      <c r="A50" s="39" t="s">
        <v>23</v>
      </c>
      <c r="B50" s="14" t="s">
        <v>60</v>
      </c>
      <c r="C50" s="13" t="s">
        <v>24</v>
      </c>
      <c r="D50" s="13">
        <v>4</v>
      </c>
      <c r="E50" s="53" t="s">
        <v>74</v>
      </c>
      <c r="F50" s="13"/>
      <c r="G50" s="15" t="s">
        <v>74</v>
      </c>
      <c r="H50" s="13">
        <v>54</v>
      </c>
      <c r="I50" s="13">
        <v>2.16</v>
      </c>
      <c r="J50" s="13">
        <v>46</v>
      </c>
      <c r="K50" s="13">
        <v>1.84</v>
      </c>
      <c r="L50" s="13">
        <v>100</v>
      </c>
    </row>
    <row r="51" spans="1:14" ht="39" x14ac:dyDescent="0.25">
      <c r="A51" s="39" t="s">
        <v>25</v>
      </c>
      <c r="B51" s="14" t="s">
        <v>63</v>
      </c>
      <c r="C51" s="13" t="s">
        <v>24</v>
      </c>
      <c r="D51" s="13">
        <v>5</v>
      </c>
      <c r="E51" s="53" t="s">
        <v>74</v>
      </c>
      <c r="F51" s="13"/>
      <c r="G51" s="15" t="s">
        <v>74</v>
      </c>
      <c r="H51" s="13">
        <v>60</v>
      </c>
      <c r="I51" s="13">
        <v>2.4</v>
      </c>
      <c r="J51" s="13">
        <v>65</v>
      </c>
      <c r="K51" s="13">
        <v>2.6</v>
      </c>
      <c r="L51" s="13">
        <v>125</v>
      </c>
    </row>
    <row r="52" spans="1:14" ht="26.25" x14ac:dyDescent="0.25">
      <c r="A52" s="39" t="s">
        <v>26</v>
      </c>
      <c r="B52" s="16" t="s">
        <v>56</v>
      </c>
      <c r="C52" s="13" t="s">
        <v>20</v>
      </c>
      <c r="D52" s="13">
        <v>3</v>
      </c>
      <c r="E52" s="13"/>
      <c r="F52" s="13" t="s">
        <v>74</v>
      </c>
      <c r="G52" s="15" t="s">
        <v>74</v>
      </c>
      <c r="H52" s="13">
        <v>34</v>
      </c>
      <c r="I52" s="13">
        <v>1.36</v>
      </c>
      <c r="J52" s="13">
        <v>41</v>
      </c>
      <c r="K52" s="13">
        <v>1.64</v>
      </c>
      <c r="L52" s="13">
        <v>75</v>
      </c>
    </row>
    <row r="53" spans="1:14" ht="38.25" x14ac:dyDescent="0.25">
      <c r="A53" s="39" t="s">
        <v>27</v>
      </c>
      <c r="B53" s="40" t="s">
        <v>62</v>
      </c>
      <c r="C53" s="13" t="s">
        <v>20</v>
      </c>
      <c r="D53" s="13">
        <v>3</v>
      </c>
      <c r="E53" s="53" t="s">
        <v>74</v>
      </c>
      <c r="F53" s="13" t="s">
        <v>74</v>
      </c>
      <c r="G53" s="13"/>
      <c r="H53" s="13">
        <v>36</v>
      </c>
      <c r="I53" s="13">
        <v>1.44</v>
      </c>
      <c r="J53" s="13">
        <v>39</v>
      </c>
      <c r="K53" s="13">
        <v>1.56</v>
      </c>
      <c r="L53" s="13">
        <v>75</v>
      </c>
    </row>
    <row r="54" spans="1:14" x14ac:dyDescent="0.25">
      <c r="A54" s="39" t="s">
        <v>28</v>
      </c>
      <c r="B54" s="40" t="s">
        <v>10</v>
      </c>
      <c r="C54" s="13" t="s">
        <v>20</v>
      </c>
      <c r="D54" s="13">
        <v>8</v>
      </c>
      <c r="E54" s="13"/>
      <c r="F54" s="13" t="s">
        <v>74</v>
      </c>
      <c r="G54" s="13"/>
      <c r="H54" s="13">
        <v>30</v>
      </c>
      <c r="I54" s="13">
        <v>1.2</v>
      </c>
      <c r="J54" s="13">
        <v>170</v>
      </c>
      <c r="K54" s="13">
        <v>6.8</v>
      </c>
      <c r="L54" s="13">
        <v>200</v>
      </c>
      <c r="N54" s="52" t="s">
        <v>69</v>
      </c>
    </row>
    <row r="55" spans="1:14" ht="25.5" x14ac:dyDescent="0.25">
      <c r="A55" s="39" t="s">
        <v>29</v>
      </c>
      <c r="B55" s="40" t="s">
        <v>47</v>
      </c>
      <c r="C55" s="13" t="s">
        <v>20</v>
      </c>
      <c r="D55" s="13">
        <v>2</v>
      </c>
      <c r="E55" s="13"/>
      <c r="F55" s="13"/>
      <c r="G55" s="44" t="s">
        <v>74</v>
      </c>
      <c r="H55" s="13">
        <v>50</v>
      </c>
      <c r="I55" s="13">
        <v>2</v>
      </c>
      <c r="J55" s="13">
        <v>0</v>
      </c>
      <c r="K55" s="13">
        <v>0</v>
      </c>
      <c r="L55" s="13">
        <v>50</v>
      </c>
    </row>
    <row r="56" spans="1:14" x14ac:dyDescent="0.25">
      <c r="A56" s="41"/>
      <c r="B56" s="42"/>
      <c r="C56" s="1"/>
      <c r="D56" s="25">
        <f>SUM(D47:D55)</f>
        <v>30</v>
      </c>
      <c r="E56" s="1"/>
      <c r="F56" s="1"/>
      <c r="G56" s="1"/>
      <c r="H56" s="26">
        <f>SUM(H47:H55)</f>
        <v>330</v>
      </c>
      <c r="I56" s="26">
        <f>SUM(I47:I55)</f>
        <v>13.199999999999998</v>
      </c>
      <c r="J56" s="26">
        <f>SUM(J47:J55)</f>
        <v>420</v>
      </c>
      <c r="K56" s="26">
        <f>SUM(K47:K55)</f>
        <v>16.8</v>
      </c>
      <c r="L56" s="26">
        <f>SUM(L47:L55)</f>
        <v>750</v>
      </c>
    </row>
  </sheetData>
  <mergeCells count="23">
    <mergeCell ref="A32:D32"/>
    <mergeCell ref="E32:G32"/>
    <mergeCell ref="I32:I33"/>
    <mergeCell ref="K32:K33"/>
    <mergeCell ref="L32:L33"/>
    <mergeCell ref="A45:D45"/>
    <mergeCell ref="E45:G45"/>
    <mergeCell ref="I45:I46"/>
    <mergeCell ref="K45:K46"/>
    <mergeCell ref="L45:L46"/>
    <mergeCell ref="A1:T1"/>
    <mergeCell ref="A2:T2"/>
    <mergeCell ref="A3:T3"/>
    <mergeCell ref="A19:D19"/>
    <mergeCell ref="E19:G19"/>
    <mergeCell ref="I19:I20"/>
    <mergeCell ref="K19:K20"/>
    <mergeCell ref="L19:L20"/>
    <mergeCell ref="A4:D4"/>
    <mergeCell ref="E4:G4"/>
    <mergeCell ref="I4:I5"/>
    <mergeCell ref="K4:K5"/>
    <mergeCell ref="L4:L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opLeftCell="A37" workbookViewId="0">
      <selection activeCell="E45" sqref="E45:G45"/>
    </sheetView>
  </sheetViews>
  <sheetFormatPr defaultRowHeight="15" x14ac:dyDescent="0.25"/>
  <cols>
    <col min="1" max="1" width="3.5703125" customWidth="1"/>
    <col min="2" max="2" width="41.5703125" bestFit="1" customWidth="1"/>
    <col min="3" max="3" width="5.85546875" bestFit="1" customWidth="1"/>
    <col min="4" max="4" width="6.7109375" bestFit="1" customWidth="1"/>
    <col min="5" max="5" width="8.7109375" bestFit="1" customWidth="1"/>
    <col min="6" max="6" width="6.42578125" bestFit="1" customWidth="1"/>
    <col min="7" max="19" width="5.7109375" customWidth="1"/>
    <col min="20" max="20" width="8.28515625" customWidth="1"/>
  </cols>
  <sheetData>
    <row r="1" spans="1:20" ht="20.25" customHeight="1" x14ac:dyDescent="0.2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</row>
    <row r="2" spans="1:20" ht="20.25" customHeight="1" x14ac:dyDescent="0.25">
      <c r="A2" s="56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8"/>
    </row>
    <row r="3" spans="1:20" ht="21" customHeight="1" thickBot="1" x14ac:dyDescent="0.3">
      <c r="A3" s="59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1"/>
    </row>
    <row r="4" spans="1:20" ht="15" customHeight="1" thickTop="1" x14ac:dyDescent="0.25">
      <c r="A4" s="62" t="s">
        <v>11</v>
      </c>
      <c r="B4" s="63"/>
      <c r="C4" s="63"/>
      <c r="D4" s="64"/>
      <c r="E4" s="62" t="s">
        <v>76</v>
      </c>
      <c r="F4" s="63"/>
      <c r="G4" s="64"/>
      <c r="H4" s="8" t="s">
        <v>12</v>
      </c>
      <c r="I4" s="65" t="s">
        <v>4</v>
      </c>
      <c r="J4" s="8" t="s">
        <v>13</v>
      </c>
      <c r="K4" s="65" t="s">
        <v>4</v>
      </c>
      <c r="L4" s="67" t="s">
        <v>14</v>
      </c>
    </row>
    <row r="5" spans="1:20" x14ac:dyDescent="0.25">
      <c r="A5" s="9" t="s">
        <v>3</v>
      </c>
      <c r="B5" s="9" t="s">
        <v>15</v>
      </c>
      <c r="C5" s="9" t="s">
        <v>16</v>
      </c>
      <c r="D5" s="10" t="s">
        <v>4</v>
      </c>
      <c r="E5" s="10" t="s">
        <v>5</v>
      </c>
      <c r="F5" s="10" t="s">
        <v>6</v>
      </c>
      <c r="G5" s="43" t="s">
        <v>7</v>
      </c>
      <c r="H5" s="8" t="s">
        <v>17</v>
      </c>
      <c r="I5" s="66"/>
      <c r="J5" s="8" t="s">
        <v>18</v>
      </c>
      <c r="K5" s="66"/>
      <c r="L5" s="69"/>
    </row>
    <row r="6" spans="1:20" ht="25.5" x14ac:dyDescent="0.25">
      <c r="A6" s="11" t="s">
        <v>19</v>
      </c>
      <c r="B6" s="40" t="s">
        <v>36</v>
      </c>
      <c r="C6" s="13" t="s">
        <v>20</v>
      </c>
      <c r="D6" s="13">
        <v>1</v>
      </c>
      <c r="E6" s="53" t="s">
        <v>74</v>
      </c>
      <c r="F6" s="13"/>
      <c r="G6" s="13"/>
      <c r="H6" s="13">
        <v>12</v>
      </c>
      <c r="I6" s="13">
        <v>0.48</v>
      </c>
      <c r="J6" s="13">
        <v>13</v>
      </c>
      <c r="K6" s="13">
        <v>0.52</v>
      </c>
      <c r="L6" s="13">
        <v>25</v>
      </c>
    </row>
    <row r="7" spans="1:20" x14ac:dyDescent="0.25">
      <c r="A7" s="11" t="s">
        <v>21</v>
      </c>
      <c r="B7" s="45" t="s">
        <v>39</v>
      </c>
      <c r="C7" s="13" t="s">
        <v>24</v>
      </c>
      <c r="D7" s="13">
        <v>3</v>
      </c>
      <c r="E7" s="53" t="s">
        <v>74</v>
      </c>
      <c r="F7" s="13" t="s">
        <v>74</v>
      </c>
      <c r="G7" s="13"/>
      <c r="H7" s="13">
        <v>36</v>
      </c>
      <c r="I7" s="13">
        <v>1.44</v>
      </c>
      <c r="J7" s="13">
        <v>39</v>
      </c>
      <c r="K7" s="13">
        <v>1.56</v>
      </c>
      <c r="L7" s="13">
        <v>75</v>
      </c>
    </row>
    <row r="8" spans="1:20" x14ac:dyDescent="0.25">
      <c r="A8" s="11" t="s">
        <v>22</v>
      </c>
      <c r="B8" s="14" t="s">
        <v>48</v>
      </c>
      <c r="C8" s="13" t="s">
        <v>24</v>
      </c>
      <c r="D8" s="13">
        <v>4</v>
      </c>
      <c r="E8" s="53" t="s">
        <v>74</v>
      </c>
      <c r="F8" s="13" t="s">
        <v>74</v>
      </c>
      <c r="G8" s="13"/>
      <c r="H8" s="13">
        <v>36</v>
      </c>
      <c r="I8" s="13">
        <v>1.44</v>
      </c>
      <c r="J8" s="13">
        <v>64</v>
      </c>
      <c r="K8" s="13">
        <v>2.56</v>
      </c>
      <c r="L8" s="13">
        <v>100</v>
      </c>
    </row>
    <row r="9" spans="1:20" x14ac:dyDescent="0.25">
      <c r="A9" s="11" t="s">
        <v>23</v>
      </c>
      <c r="B9" s="14" t="s">
        <v>41</v>
      </c>
      <c r="C9" s="13" t="s">
        <v>20</v>
      </c>
      <c r="D9" s="13">
        <v>3</v>
      </c>
      <c r="E9" s="53" t="s">
        <v>74</v>
      </c>
      <c r="F9" s="13" t="s">
        <v>74</v>
      </c>
      <c r="G9" s="13"/>
      <c r="H9" s="13">
        <v>24</v>
      </c>
      <c r="I9" s="13">
        <v>0.96</v>
      </c>
      <c r="J9" s="13">
        <v>51</v>
      </c>
      <c r="K9" s="13">
        <v>2.04</v>
      </c>
      <c r="L9" s="13">
        <v>75</v>
      </c>
    </row>
    <row r="10" spans="1:20" x14ac:dyDescent="0.25">
      <c r="A10" s="11" t="s">
        <v>25</v>
      </c>
      <c r="B10" s="12" t="s">
        <v>67</v>
      </c>
      <c r="C10" s="13" t="s">
        <v>20</v>
      </c>
      <c r="D10" s="13">
        <v>2</v>
      </c>
      <c r="E10" s="53" t="s">
        <v>74</v>
      </c>
      <c r="F10" s="13"/>
      <c r="G10" s="15" t="s">
        <v>74</v>
      </c>
      <c r="H10" s="13">
        <v>24</v>
      </c>
      <c r="I10" s="13">
        <v>0.96</v>
      </c>
      <c r="J10" s="13">
        <v>26</v>
      </c>
      <c r="K10" s="13">
        <v>1.04</v>
      </c>
      <c r="L10" s="13">
        <v>50</v>
      </c>
    </row>
    <row r="11" spans="1:20" x14ac:dyDescent="0.25">
      <c r="A11" s="11" t="s">
        <v>26</v>
      </c>
      <c r="B11" s="12" t="s">
        <v>54</v>
      </c>
      <c r="C11" s="13" t="s">
        <v>24</v>
      </c>
      <c r="D11" s="13">
        <v>4</v>
      </c>
      <c r="E11" s="53" t="s">
        <v>74</v>
      </c>
      <c r="F11" s="13"/>
      <c r="G11" s="15" t="s">
        <v>74</v>
      </c>
      <c r="H11" s="13">
        <v>30</v>
      </c>
      <c r="I11" s="13">
        <v>1.2</v>
      </c>
      <c r="J11" s="13">
        <v>70</v>
      </c>
      <c r="K11" s="13">
        <v>2.8</v>
      </c>
      <c r="L11" s="13">
        <v>100</v>
      </c>
    </row>
    <row r="12" spans="1:20" ht="26.25" x14ac:dyDescent="0.25">
      <c r="A12" s="11" t="s">
        <v>27</v>
      </c>
      <c r="B12" s="16" t="s">
        <v>68</v>
      </c>
      <c r="C12" s="13" t="s">
        <v>24</v>
      </c>
      <c r="D12" s="13">
        <v>4</v>
      </c>
      <c r="E12" s="53" t="s">
        <v>74</v>
      </c>
      <c r="F12" s="13"/>
      <c r="G12" s="15" t="s">
        <v>74</v>
      </c>
      <c r="H12" s="13">
        <v>28</v>
      </c>
      <c r="I12" s="13">
        <v>1.1200000000000001</v>
      </c>
      <c r="J12" s="13">
        <v>72</v>
      </c>
      <c r="K12" s="13">
        <v>2.88</v>
      </c>
      <c r="L12" s="13">
        <v>100</v>
      </c>
    </row>
    <row r="13" spans="1:20" ht="38.25" x14ac:dyDescent="0.25">
      <c r="A13" s="11" t="s">
        <v>28</v>
      </c>
      <c r="B13" s="40" t="s">
        <v>58</v>
      </c>
      <c r="C13" s="13" t="s">
        <v>20</v>
      </c>
      <c r="D13" s="13">
        <v>3</v>
      </c>
      <c r="E13" s="53" t="s">
        <v>74</v>
      </c>
      <c r="F13" s="13" t="s">
        <v>74</v>
      </c>
      <c r="G13" s="13"/>
      <c r="H13" s="13">
        <v>22</v>
      </c>
      <c r="I13" s="13">
        <v>0.88</v>
      </c>
      <c r="J13" s="13">
        <v>53</v>
      </c>
      <c r="K13" s="13">
        <v>2.12</v>
      </c>
      <c r="L13" s="13">
        <v>75</v>
      </c>
    </row>
    <row r="14" spans="1:20" ht="26.25" x14ac:dyDescent="0.25">
      <c r="A14" s="11" t="s">
        <v>29</v>
      </c>
      <c r="B14" s="14" t="s">
        <v>57</v>
      </c>
      <c r="C14" s="17" t="s">
        <v>20</v>
      </c>
      <c r="D14" s="17">
        <v>3</v>
      </c>
      <c r="E14" s="54" t="s">
        <v>74</v>
      </c>
      <c r="F14" s="17"/>
      <c r="G14" s="47" t="s">
        <v>74</v>
      </c>
      <c r="H14" s="18">
        <v>28</v>
      </c>
      <c r="I14" s="18">
        <v>1.1200000000000001</v>
      </c>
      <c r="J14" s="18">
        <v>47</v>
      </c>
      <c r="K14" s="18">
        <v>1.88</v>
      </c>
      <c r="L14" s="18">
        <v>75</v>
      </c>
    </row>
    <row r="15" spans="1:20" x14ac:dyDescent="0.25">
      <c r="A15" s="11" t="s">
        <v>30</v>
      </c>
      <c r="B15" s="30" t="s">
        <v>59</v>
      </c>
      <c r="C15" s="17" t="s">
        <v>20</v>
      </c>
      <c r="D15" s="17">
        <v>3</v>
      </c>
      <c r="E15" s="17"/>
      <c r="F15" s="17" t="s">
        <v>74</v>
      </c>
      <c r="G15" s="19"/>
      <c r="H15" s="18">
        <v>20</v>
      </c>
      <c r="I15" s="18">
        <v>0.8</v>
      </c>
      <c r="J15" s="18">
        <v>55</v>
      </c>
      <c r="K15" s="18">
        <v>2.2000000000000002</v>
      </c>
      <c r="L15" s="18">
        <v>75</v>
      </c>
    </row>
    <row r="16" spans="1:20" x14ac:dyDescent="0.25">
      <c r="A16" s="11" t="s">
        <v>31</v>
      </c>
      <c r="B16" s="40" t="s">
        <v>8</v>
      </c>
      <c r="C16" s="13" t="s">
        <v>32</v>
      </c>
      <c r="D16" s="13">
        <v>0</v>
      </c>
      <c r="E16" s="13" t="s">
        <v>74</v>
      </c>
      <c r="F16" s="13"/>
      <c r="G16" s="13"/>
      <c r="H16" s="13">
        <v>4</v>
      </c>
      <c r="I16" s="13">
        <v>0</v>
      </c>
      <c r="J16" s="13">
        <v>0</v>
      </c>
      <c r="K16" s="13">
        <v>0</v>
      </c>
      <c r="L16" s="13">
        <v>4</v>
      </c>
    </row>
    <row r="17" spans="1:13" x14ac:dyDescent="0.25">
      <c r="A17" s="20"/>
      <c r="B17" s="7"/>
      <c r="C17" s="21"/>
      <c r="D17" s="22">
        <f>SUM(D6:D16)</f>
        <v>30</v>
      </c>
      <c r="E17" s="23"/>
      <c r="F17" s="21"/>
      <c r="G17" s="21"/>
      <c r="H17" s="22">
        <f>SUM(H6:H16)</f>
        <v>264</v>
      </c>
      <c r="I17" s="22">
        <f>SUM(I6:I16)</f>
        <v>10.400000000000002</v>
      </c>
      <c r="J17" s="22">
        <f>SUM(J6:J16)</f>
        <v>490</v>
      </c>
      <c r="K17" s="22">
        <f>SUM(K6:K16)</f>
        <v>19.599999999999998</v>
      </c>
      <c r="L17" s="22">
        <f>SUM(L6:L16)</f>
        <v>754</v>
      </c>
    </row>
    <row r="18" spans="1:13" x14ac:dyDescent="0.25">
      <c r="A18" s="20"/>
      <c r="B18" s="7"/>
      <c r="C18" s="21"/>
      <c r="D18" s="6"/>
      <c r="E18" s="23"/>
      <c r="F18" s="21"/>
      <c r="G18" s="21"/>
      <c r="H18" s="21"/>
      <c r="I18" s="21"/>
      <c r="J18" s="21"/>
      <c r="K18" s="21"/>
      <c r="L18" s="21"/>
      <c r="M18" s="21"/>
    </row>
    <row r="19" spans="1:13" ht="15" customHeight="1" x14ac:dyDescent="0.25">
      <c r="A19" s="62" t="s">
        <v>33</v>
      </c>
      <c r="B19" s="63"/>
      <c r="C19" s="63"/>
      <c r="D19" s="64"/>
      <c r="E19" s="62" t="s">
        <v>76</v>
      </c>
      <c r="F19" s="63"/>
      <c r="G19" s="64"/>
      <c r="H19" s="8" t="s">
        <v>12</v>
      </c>
      <c r="I19" s="65" t="s">
        <v>4</v>
      </c>
      <c r="J19" s="8" t="s">
        <v>13</v>
      </c>
      <c r="K19" s="65" t="s">
        <v>4</v>
      </c>
      <c r="L19" s="67" t="s">
        <v>14</v>
      </c>
    </row>
    <row r="20" spans="1:13" x14ac:dyDescent="0.25">
      <c r="A20" s="9" t="s">
        <v>3</v>
      </c>
      <c r="B20" s="9" t="s">
        <v>15</v>
      </c>
      <c r="C20" s="9" t="s">
        <v>16</v>
      </c>
      <c r="D20" s="10" t="s">
        <v>4</v>
      </c>
      <c r="E20" s="10" t="s">
        <v>5</v>
      </c>
      <c r="F20" s="10" t="s">
        <v>6</v>
      </c>
      <c r="G20" s="43" t="s">
        <v>7</v>
      </c>
      <c r="H20" s="8" t="s">
        <v>17</v>
      </c>
      <c r="I20" s="66"/>
      <c r="J20" s="8" t="s">
        <v>18</v>
      </c>
      <c r="K20" s="66"/>
      <c r="L20" s="68"/>
    </row>
    <row r="21" spans="1:13" x14ac:dyDescent="0.25">
      <c r="A21" s="11" t="s">
        <v>19</v>
      </c>
      <c r="B21" s="40" t="s">
        <v>37</v>
      </c>
      <c r="C21" s="13" t="s">
        <v>20</v>
      </c>
      <c r="D21" s="13">
        <v>2</v>
      </c>
      <c r="E21" s="53" t="s">
        <v>74</v>
      </c>
      <c r="F21" s="13" t="s">
        <v>75</v>
      </c>
      <c r="G21" s="13"/>
      <c r="H21" s="13">
        <v>24</v>
      </c>
      <c r="I21" s="13">
        <v>0.96</v>
      </c>
      <c r="J21" s="13">
        <v>26</v>
      </c>
      <c r="K21" s="13">
        <v>1.04</v>
      </c>
      <c r="L21" s="13">
        <v>50</v>
      </c>
    </row>
    <row r="22" spans="1:13" x14ac:dyDescent="0.25">
      <c r="A22" s="11" t="s">
        <v>21</v>
      </c>
      <c r="B22" s="45" t="s">
        <v>38</v>
      </c>
      <c r="C22" s="28" t="s">
        <v>20</v>
      </c>
      <c r="D22" s="13">
        <v>2</v>
      </c>
      <c r="E22" s="53" t="s">
        <v>74</v>
      </c>
      <c r="F22" s="13" t="s">
        <v>75</v>
      </c>
      <c r="G22" s="28"/>
      <c r="H22" s="13">
        <v>22</v>
      </c>
      <c r="I22" s="13">
        <v>0.88</v>
      </c>
      <c r="J22" s="13">
        <v>28</v>
      </c>
      <c r="K22" s="13">
        <v>1.1200000000000001</v>
      </c>
      <c r="L22" s="13">
        <v>50</v>
      </c>
    </row>
    <row r="23" spans="1:13" x14ac:dyDescent="0.25">
      <c r="A23" s="11" t="s">
        <v>22</v>
      </c>
      <c r="B23" s="14" t="s">
        <v>49</v>
      </c>
      <c r="C23" s="24" t="s">
        <v>20</v>
      </c>
      <c r="D23" s="25">
        <v>4</v>
      </c>
      <c r="E23" s="53" t="s">
        <v>74</v>
      </c>
      <c r="F23" s="25" t="s">
        <v>75</v>
      </c>
      <c r="G23" s="13"/>
      <c r="H23" s="26">
        <v>24</v>
      </c>
      <c r="I23" s="26">
        <v>0.96</v>
      </c>
      <c r="J23" s="26">
        <v>76</v>
      </c>
      <c r="K23" s="26">
        <v>3.04</v>
      </c>
      <c r="L23" s="26">
        <v>100</v>
      </c>
    </row>
    <row r="24" spans="1:13" x14ac:dyDescent="0.25">
      <c r="A24" s="11" t="s">
        <v>23</v>
      </c>
      <c r="B24" s="14" t="s">
        <v>40</v>
      </c>
      <c r="C24" s="13" t="s">
        <v>24</v>
      </c>
      <c r="D24" s="13">
        <v>3</v>
      </c>
      <c r="E24" s="53" t="s">
        <v>74</v>
      </c>
      <c r="F24" s="50" t="s">
        <v>75</v>
      </c>
      <c r="G24" s="13"/>
      <c r="H24" s="13">
        <v>32</v>
      </c>
      <c r="I24" s="13">
        <v>1.28</v>
      </c>
      <c r="J24" s="13">
        <v>43</v>
      </c>
      <c r="K24" s="13">
        <v>1.72</v>
      </c>
      <c r="L24" s="13">
        <v>75</v>
      </c>
    </row>
    <row r="25" spans="1:13" x14ac:dyDescent="0.25">
      <c r="A25" s="11" t="s">
        <v>25</v>
      </c>
      <c r="B25" s="12" t="s">
        <v>43</v>
      </c>
      <c r="C25" s="24" t="s">
        <v>20</v>
      </c>
      <c r="D25" s="17">
        <v>2</v>
      </c>
      <c r="E25" s="54" t="s">
        <v>74</v>
      </c>
      <c r="F25" s="17"/>
      <c r="G25" s="29"/>
      <c r="H25" s="18">
        <v>18</v>
      </c>
      <c r="I25" s="18">
        <v>0.72</v>
      </c>
      <c r="J25" s="18">
        <v>32</v>
      </c>
      <c r="K25" s="18">
        <v>1.28</v>
      </c>
      <c r="L25" s="18">
        <v>50</v>
      </c>
    </row>
    <row r="26" spans="1:13" x14ac:dyDescent="0.25">
      <c r="A26" s="11" t="s">
        <v>26</v>
      </c>
      <c r="B26" s="45" t="s">
        <v>44</v>
      </c>
      <c r="C26" s="13" t="s">
        <v>24</v>
      </c>
      <c r="D26" s="13">
        <v>4</v>
      </c>
      <c r="E26" s="53" t="s">
        <v>74</v>
      </c>
      <c r="F26" s="13"/>
      <c r="G26" s="15" t="s">
        <v>75</v>
      </c>
      <c r="H26" s="13">
        <v>34</v>
      </c>
      <c r="I26" s="13">
        <v>1.36</v>
      </c>
      <c r="J26" s="13">
        <v>66</v>
      </c>
      <c r="K26" s="13">
        <v>2.64</v>
      </c>
      <c r="L26" s="13">
        <v>100</v>
      </c>
    </row>
    <row r="27" spans="1:13" x14ac:dyDescent="0.25">
      <c r="A27" s="11" t="s">
        <v>27</v>
      </c>
      <c r="B27" s="40" t="s">
        <v>72</v>
      </c>
      <c r="C27" s="13" t="s">
        <v>24</v>
      </c>
      <c r="D27" s="13">
        <v>4</v>
      </c>
      <c r="E27" s="53" t="s">
        <v>74</v>
      </c>
      <c r="F27" s="13"/>
      <c r="G27" s="15" t="s">
        <v>75</v>
      </c>
      <c r="H27" s="13">
        <v>34</v>
      </c>
      <c r="I27" s="13">
        <v>1.36</v>
      </c>
      <c r="J27" s="13">
        <v>66</v>
      </c>
      <c r="K27" s="13">
        <v>2.64</v>
      </c>
      <c r="L27" s="13">
        <v>100</v>
      </c>
    </row>
    <row r="28" spans="1:13" ht="39" x14ac:dyDescent="0.25">
      <c r="A28" s="11" t="s">
        <v>28</v>
      </c>
      <c r="B28" s="14" t="s">
        <v>65</v>
      </c>
      <c r="C28" s="49" t="s">
        <v>24</v>
      </c>
      <c r="D28" s="25">
        <v>4</v>
      </c>
      <c r="E28" s="55" t="s">
        <v>74</v>
      </c>
      <c r="F28" s="51"/>
      <c r="G28" s="15" t="s">
        <v>75</v>
      </c>
      <c r="H28" s="26">
        <v>30</v>
      </c>
      <c r="I28" s="26">
        <v>1.2</v>
      </c>
      <c r="J28" s="26">
        <v>70</v>
      </c>
      <c r="K28" s="26">
        <v>2.8</v>
      </c>
      <c r="L28" s="26">
        <v>100</v>
      </c>
    </row>
    <row r="29" spans="1:13" ht="25.5" x14ac:dyDescent="0.25">
      <c r="A29" s="11" t="s">
        <v>29</v>
      </c>
      <c r="B29" s="40" t="s">
        <v>51</v>
      </c>
      <c r="C29" s="13" t="s">
        <v>20</v>
      </c>
      <c r="D29" s="13">
        <v>5</v>
      </c>
      <c r="E29" s="13"/>
      <c r="F29" s="13"/>
      <c r="G29" s="44" t="s">
        <v>75</v>
      </c>
      <c r="H29" s="13">
        <v>125</v>
      </c>
      <c r="I29" s="13">
        <v>5</v>
      </c>
      <c r="J29" s="13">
        <v>0</v>
      </c>
      <c r="K29" s="13">
        <v>0</v>
      </c>
      <c r="L29" s="13">
        <v>125</v>
      </c>
    </row>
    <row r="30" spans="1:13" x14ac:dyDescent="0.25">
      <c r="A30" s="20"/>
      <c r="B30" s="7"/>
      <c r="C30" s="7"/>
      <c r="D30" s="31">
        <f>SUM(D21:D29)</f>
        <v>30</v>
      </c>
      <c r="E30" s="7"/>
      <c r="F30" s="7"/>
      <c r="G30" s="7"/>
      <c r="H30" s="31">
        <f>SUM(H21:H29)</f>
        <v>343</v>
      </c>
      <c r="I30" s="31">
        <f>SUM(I21:I29)</f>
        <v>13.72</v>
      </c>
      <c r="J30" s="31">
        <f>SUM(J21:J29)</f>
        <v>407</v>
      </c>
      <c r="K30" s="31">
        <f>SUM(K21:K29)</f>
        <v>16.28</v>
      </c>
      <c r="L30" s="18">
        <f>SUM(H30,J30)</f>
        <v>750</v>
      </c>
    </row>
    <row r="31" spans="1:13" x14ac:dyDescent="0.25">
      <c r="A31" s="20"/>
      <c r="B31" s="7"/>
      <c r="C31" s="7"/>
      <c r="D31" s="5"/>
      <c r="E31" s="7"/>
      <c r="F31" s="7"/>
      <c r="G31" s="7"/>
      <c r="H31" s="7"/>
      <c r="I31" s="7"/>
      <c r="J31" s="32"/>
      <c r="K31" s="32"/>
      <c r="L31" s="32"/>
      <c r="M31" s="7"/>
    </row>
    <row r="32" spans="1:13" ht="15" customHeight="1" x14ac:dyDescent="0.25">
      <c r="A32" s="62" t="s">
        <v>34</v>
      </c>
      <c r="B32" s="63"/>
      <c r="C32" s="63"/>
      <c r="D32" s="64"/>
      <c r="E32" s="62" t="s">
        <v>76</v>
      </c>
      <c r="F32" s="63"/>
      <c r="G32" s="64"/>
      <c r="H32" s="8" t="s">
        <v>12</v>
      </c>
      <c r="I32" s="65" t="s">
        <v>4</v>
      </c>
      <c r="J32" s="8" t="s">
        <v>13</v>
      </c>
      <c r="K32" s="65" t="s">
        <v>4</v>
      </c>
      <c r="L32" s="67" t="s">
        <v>14</v>
      </c>
    </row>
    <row r="33" spans="1:14" x14ac:dyDescent="0.25">
      <c r="A33" s="9" t="s">
        <v>3</v>
      </c>
      <c r="B33" s="9" t="s">
        <v>15</v>
      </c>
      <c r="C33" s="9" t="s">
        <v>16</v>
      </c>
      <c r="D33" s="10" t="s">
        <v>4</v>
      </c>
      <c r="E33" s="10" t="s">
        <v>5</v>
      </c>
      <c r="F33" s="10" t="s">
        <v>6</v>
      </c>
      <c r="G33" s="43" t="s">
        <v>7</v>
      </c>
      <c r="H33" s="8" t="s">
        <v>17</v>
      </c>
      <c r="I33" s="66"/>
      <c r="J33" s="8" t="s">
        <v>18</v>
      </c>
      <c r="K33" s="66"/>
      <c r="L33" s="68"/>
    </row>
    <row r="34" spans="1:14" x14ac:dyDescent="0.25">
      <c r="A34" s="33" t="s">
        <v>19</v>
      </c>
      <c r="B34" s="3" t="s">
        <v>53</v>
      </c>
      <c r="C34" s="13" t="s">
        <v>20</v>
      </c>
      <c r="D34" s="13">
        <v>1</v>
      </c>
      <c r="E34" s="53" t="s">
        <v>75</v>
      </c>
      <c r="F34" s="13"/>
      <c r="G34" s="13"/>
      <c r="H34" s="13">
        <v>12</v>
      </c>
      <c r="I34" s="13">
        <v>0.48</v>
      </c>
      <c r="J34" s="13">
        <v>13</v>
      </c>
      <c r="K34" s="13">
        <v>0.52</v>
      </c>
      <c r="L34" s="13">
        <v>25</v>
      </c>
    </row>
    <row r="35" spans="1:14" x14ac:dyDescent="0.25">
      <c r="A35" s="33" t="s">
        <v>21</v>
      </c>
      <c r="B35" s="12" t="s">
        <v>55</v>
      </c>
      <c r="C35" s="24" t="s">
        <v>20</v>
      </c>
      <c r="D35" s="19">
        <v>3</v>
      </c>
      <c r="E35" s="54" t="s">
        <v>75</v>
      </c>
      <c r="F35" s="19" t="s">
        <v>75</v>
      </c>
      <c r="G35" s="29"/>
      <c r="H35" s="19">
        <v>22</v>
      </c>
      <c r="I35" s="19">
        <v>0.88</v>
      </c>
      <c r="J35" s="19">
        <v>53</v>
      </c>
      <c r="K35" s="19">
        <v>2.12</v>
      </c>
      <c r="L35" s="19">
        <v>75</v>
      </c>
    </row>
    <row r="36" spans="1:14" x14ac:dyDescent="0.25">
      <c r="A36" s="33" t="s">
        <v>22</v>
      </c>
      <c r="B36" s="14" t="s">
        <v>42</v>
      </c>
      <c r="C36" s="24" t="s">
        <v>24</v>
      </c>
      <c r="D36" s="34">
        <v>3</v>
      </c>
      <c r="E36" s="54" t="s">
        <v>75</v>
      </c>
      <c r="F36" s="19" t="s">
        <v>75</v>
      </c>
      <c r="G36" s="29"/>
      <c r="H36" s="19">
        <v>30</v>
      </c>
      <c r="I36" s="19">
        <v>1.2</v>
      </c>
      <c r="J36" s="19">
        <v>45</v>
      </c>
      <c r="K36" s="19">
        <v>1.8</v>
      </c>
      <c r="L36" s="19">
        <v>75</v>
      </c>
    </row>
    <row r="37" spans="1:14" x14ac:dyDescent="0.25">
      <c r="A37" s="33" t="s">
        <v>23</v>
      </c>
      <c r="B37" s="40" t="s">
        <v>45</v>
      </c>
      <c r="C37" s="28" t="s">
        <v>24</v>
      </c>
      <c r="D37" s="13">
        <v>3</v>
      </c>
      <c r="E37" s="53" t="s">
        <v>75</v>
      </c>
      <c r="F37" s="13"/>
      <c r="G37" s="15" t="s">
        <v>75</v>
      </c>
      <c r="H37" s="13">
        <v>34</v>
      </c>
      <c r="I37" s="13">
        <v>1.36</v>
      </c>
      <c r="J37" s="13">
        <v>41</v>
      </c>
      <c r="K37" s="13">
        <v>1.64</v>
      </c>
      <c r="L37" s="13">
        <v>75</v>
      </c>
    </row>
    <row r="38" spans="1:14" x14ac:dyDescent="0.25">
      <c r="A38" s="33" t="s">
        <v>25</v>
      </c>
      <c r="B38" s="40" t="s">
        <v>46</v>
      </c>
      <c r="C38" s="28" t="s">
        <v>24</v>
      </c>
      <c r="D38" s="13">
        <v>2</v>
      </c>
      <c r="E38" s="53" t="s">
        <v>75</v>
      </c>
      <c r="F38" s="13"/>
      <c r="G38" s="27" t="s">
        <v>75</v>
      </c>
      <c r="H38" s="13">
        <v>28</v>
      </c>
      <c r="I38" s="13">
        <v>1.1200000000000001</v>
      </c>
      <c r="J38" s="13">
        <v>22</v>
      </c>
      <c r="K38" s="13">
        <v>0.88</v>
      </c>
      <c r="L38" s="13">
        <v>50</v>
      </c>
    </row>
    <row r="39" spans="1:14" ht="39" x14ac:dyDescent="0.25">
      <c r="A39" s="33" t="s">
        <v>26</v>
      </c>
      <c r="B39" s="14" t="s">
        <v>64</v>
      </c>
      <c r="C39" s="49" t="s">
        <v>24</v>
      </c>
      <c r="D39" s="25">
        <v>4</v>
      </c>
      <c r="E39" s="55" t="s">
        <v>75</v>
      </c>
      <c r="F39" s="51"/>
      <c r="G39" s="15" t="s">
        <v>75</v>
      </c>
      <c r="H39" s="26">
        <v>30</v>
      </c>
      <c r="I39" s="26">
        <v>1.2</v>
      </c>
      <c r="J39" s="26">
        <v>70</v>
      </c>
      <c r="K39" s="26">
        <v>2.8</v>
      </c>
      <c r="L39" s="26">
        <v>100</v>
      </c>
    </row>
    <row r="40" spans="1:14" ht="38.25" x14ac:dyDescent="0.25">
      <c r="A40" s="33" t="s">
        <v>27</v>
      </c>
      <c r="B40" s="3" t="s">
        <v>61</v>
      </c>
      <c r="C40" s="13" t="s">
        <v>20</v>
      </c>
      <c r="D40" s="13">
        <v>3</v>
      </c>
      <c r="E40" s="53" t="s">
        <v>75</v>
      </c>
      <c r="F40" s="13"/>
      <c r="G40" s="15" t="s">
        <v>75</v>
      </c>
      <c r="H40" s="13">
        <v>24</v>
      </c>
      <c r="I40" s="13">
        <v>0.96</v>
      </c>
      <c r="J40" s="13">
        <v>51</v>
      </c>
      <c r="K40" s="13">
        <v>2.04</v>
      </c>
      <c r="L40" s="13">
        <v>75</v>
      </c>
    </row>
    <row r="41" spans="1:14" ht="25.5" x14ac:dyDescent="0.25">
      <c r="A41" s="33" t="s">
        <v>28</v>
      </c>
      <c r="B41" s="40" t="s">
        <v>9</v>
      </c>
      <c r="C41" s="25" t="s">
        <v>20</v>
      </c>
      <c r="D41" s="25">
        <v>3</v>
      </c>
      <c r="E41" s="25"/>
      <c r="F41" s="25" t="s">
        <v>75</v>
      </c>
      <c r="G41" s="28"/>
      <c r="H41" s="26">
        <v>18</v>
      </c>
      <c r="I41" s="26">
        <v>0.72</v>
      </c>
      <c r="J41" s="26">
        <v>57</v>
      </c>
      <c r="K41" s="26">
        <v>2.2799999999999998</v>
      </c>
      <c r="L41" s="26">
        <v>75</v>
      </c>
      <c r="N41" s="52" t="s">
        <v>69</v>
      </c>
    </row>
    <row r="42" spans="1:14" ht="25.5" x14ac:dyDescent="0.25">
      <c r="A42" s="33" t="s">
        <v>29</v>
      </c>
      <c r="B42" s="40" t="s">
        <v>52</v>
      </c>
      <c r="C42" s="13" t="s">
        <v>20</v>
      </c>
      <c r="D42" s="13">
        <v>8</v>
      </c>
      <c r="E42" s="13"/>
      <c r="F42" s="13"/>
      <c r="G42" s="44" t="s">
        <v>75</v>
      </c>
      <c r="H42" s="13">
        <v>200</v>
      </c>
      <c r="I42" s="13">
        <v>8</v>
      </c>
      <c r="J42" s="13">
        <v>0</v>
      </c>
      <c r="K42" s="13">
        <v>0</v>
      </c>
      <c r="L42" s="13">
        <v>200</v>
      </c>
    </row>
    <row r="43" spans="1:14" x14ac:dyDescent="0.25">
      <c r="A43" s="20"/>
      <c r="B43" s="35"/>
      <c r="C43" s="35"/>
      <c r="D43" s="36">
        <f>SUM(D34:D42)</f>
        <v>30</v>
      </c>
      <c r="E43" s="37"/>
      <c r="F43" s="37"/>
      <c r="G43" s="37"/>
      <c r="H43" s="26">
        <f>SUM(H34:H42)</f>
        <v>398</v>
      </c>
      <c r="I43" s="26">
        <f>SUM(I34:I42)</f>
        <v>15.92</v>
      </c>
      <c r="J43" s="26">
        <f>SUM(J34:J42)</f>
        <v>352</v>
      </c>
      <c r="K43" s="26">
        <f>SUM(K34:K42)</f>
        <v>14.08</v>
      </c>
      <c r="L43" s="26">
        <f>SUM(H43,J43)</f>
        <v>750</v>
      </c>
    </row>
    <row r="44" spans="1:14" x14ac:dyDescent="0.25">
      <c r="A44" s="20"/>
      <c r="B44" s="35"/>
      <c r="C44" s="35"/>
      <c r="D44" s="38"/>
      <c r="E44" s="38"/>
      <c r="F44" s="38"/>
      <c r="G44" s="38"/>
      <c r="H44" s="7"/>
      <c r="I44" s="7"/>
      <c r="J44" s="32"/>
      <c r="K44" s="32"/>
      <c r="L44" s="32"/>
      <c r="M44" s="7"/>
    </row>
    <row r="45" spans="1:14" ht="15" customHeight="1" x14ac:dyDescent="0.25">
      <c r="A45" s="62" t="s">
        <v>35</v>
      </c>
      <c r="B45" s="63"/>
      <c r="C45" s="63"/>
      <c r="D45" s="64"/>
      <c r="E45" s="62" t="s">
        <v>76</v>
      </c>
      <c r="F45" s="63"/>
      <c r="G45" s="64"/>
      <c r="H45" s="8" t="s">
        <v>12</v>
      </c>
      <c r="I45" s="65" t="s">
        <v>4</v>
      </c>
      <c r="J45" s="8" t="s">
        <v>13</v>
      </c>
      <c r="K45" s="65" t="s">
        <v>4</v>
      </c>
      <c r="L45" s="67" t="s">
        <v>14</v>
      </c>
    </row>
    <row r="46" spans="1:14" x14ac:dyDescent="0.25">
      <c r="A46" s="9" t="s">
        <v>3</v>
      </c>
      <c r="B46" s="9" t="s">
        <v>15</v>
      </c>
      <c r="C46" s="9" t="s">
        <v>16</v>
      </c>
      <c r="D46" s="10" t="s">
        <v>4</v>
      </c>
      <c r="E46" s="10" t="s">
        <v>5</v>
      </c>
      <c r="F46" s="10" t="s">
        <v>6</v>
      </c>
      <c r="G46" s="43" t="s">
        <v>7</v>
      </c>
      <c r="H46" s="8" t="s">
        <v>17</v>
      </c>
      <c r="I46" s="66"/>
      <c r="J46" s="8" t="s">
        <v>18</v>
      </c>
      <c r="K46" s="66"/>
      <c r="L46" s="68"/>
    </row>
    <row r="47" spans="1:14" ht="26.25" x14ac:dyDescent="0.25">
      <c r="A47" s="39" t="s">
        <v>19</v>
      </c>
      <c r="B47" s="14" t="s">
        <v>50</v>
      </c>
      <c r="C47" s="48" t="s">
        <v>20</v>
      </c>
      <c r="D47" s="34">
        <v>3</v>
      </c>
      <c r="E47" s="53" t="s">
        <v>75</v>
      </c>
      <c r="F47" s="13" t="s">
        <v>75</v>
      </c>
      <c r="G47" s="28"/>
      <c r="H47" s="13">
        <v>22</v>
      </c>
      <c r="I47" s="13">
        <v>0.88</v>
      </c>
      <c r="J47" s="13">
        <v>53</v>
      </c>
      <c r="K47" s="13">
        <v>2.12</v>
      </c>
      <c r="L47" s="13">
        <v>75</v>
      </c>
    </row>
    <row r="48" spans="1:14" ht="25.5" x14ac:dyDescent="0.25">
      <c r="A48" s="39" t="s">
        <v>21</v>
      </c>
      <c r="B48" s="46" t="s">
        <v>70</v>
      </c>
      <c r="C48" s="25" t="s">
        <v>20</v>
      </c>
      <c r="D48" s="25">
        <v>1</v>
      </c>
      <c r="E48" s="25"/>
      <c r="F48" s="25" t="s">
        <v>75</v>
      </c>
      <c r="G48" s="26"/>
      <c r="H48" s="26">
        <v>12</v>
      </c>
      <c r="I48" s="26">
        <v>0.48</v>
      </c>
      <c r="J48" s="26">
        <v>13</v>
      </c>
      <c r="K48" s="26">
        <v>0.52</v>
      </c>
      <c r="L48" s="26">
        <v>25</v>
      </c>
    </row>
    <row r="49" spans="1:14" ht="25.5" x14ac:dyDescent="0.25">
      <c r="A49" s="39" t="s">
        <v>22</v>
      </c>
      <c r="B49" s="40" t="s">
        <v>71</v>
      </c>
      <c r="C49" s="25" t="s">
        <v>20</v>
      </c>
      <c r="D49" s="25">
        <v>1</v>
      </c>
      <c r="E49" s="25"/>
      <c r="F49" s="25" t="s">
        <v>75</v>
      </c>
      <c r="G49" s="26"/>
      <c r="H49" s="26">
        <v>12</v>
      </c>
      <c r="I49" s="26">
        <v>0.48</v>
      </c>
      <c r="J49" s="26">
        <v>13</v>
      </c>
      <c r="K49" s="26">
        <v>0.52</v>
      </c>
      <c r="L49" s="26">
        <v>25</v>
      </c>
    </row>
    <row r="50" spans="1:14" ht="28.5" customHeight="1" x14ac:dyDescent="0.25">
      <c r="A50" s="39" t="s">
        <v>23</v>
      </c>
      <c r="B50" s="14" t="s">
        <v>60</v>
      </c>
      <c r="C50" s="13" t="s">
        <v>24</v>
      </c>
      <c r="D50" s="13">
        <v>4</v>
      </c>
      <c r="E50" s="55" t="s">
        <v>75</v>
      </c>
      <c r="F50" s="51"/>
      <c r="G50" s="15" t="s">
        <v>75</v>
      </c>
      <c r="H50" s="26">
        <v>30</v>
      </c>
      <c r="I50" s="26">
        <v>1.2</v>
      </c>
      <c r="J50" s="26">
        <v>70</v>
      </c>
      <c r="K50" s="26">
        <v>2.8</v>
      </c>
      <c r="L50" s="26">
        <v>100</v>
      </c>
    </row>
    <row r="51" spans="1:14" ht="39" x14ac:dyDescent="0.25">
      <c r="A51" s="39" t="s">
        <v>25</v>
      </c>
      <c r="B51" s="14" t="s">
        <v>63</v>
      </c>
      <c r="C51" s="13" t="s">
        <v>24</v>
      </c>
      <c r="D51" s="13">
        <v>5</v>
      </c>
      <c r="E51" s="53" t="s">
        <v>75</v>
      </c>
      <c r="F51" s="13"/>
      <c r="G51" s="27" t="s">
        <v>75</v>
      </c>
      <c r="H51" s="13">
        <v>30</v>
      </c>
      <c r="I51" s="13">
        <v>1.2</v>
      </c>
      <c r="J51" s="13">
        <v>95</v>
      </c>
      <c r="K51" s="13">
        <v>3.8</v>
      </c>
      <c r="L51" s="13">
        <v>125</v>
      </c>
    </row>
    <row r="52" spans="1:14" ht="26.25" x14ac:dyDescent="0.25">
      <c r="A52" s="39" t="s">
        <v>26</v>
      </c>
      <c r="B52" s="16" t="s">
        <v>56</v>
      </c>
      <c r="C52" s="13" t="s">
        <v>20</v>
      </c>
      <c r="D52" s="13">
        <v>3</v>
      </c>
      <c r="E52" s="13"/>
      <c r="F52" s="13" t="s">
        <v>75</v>
      </c>
      <c r="G52" s="15" t="s">
        <v>75</v>
      </c>
      <c r="H52" s="13">
        <v>24</v>
      </c>
      <c r="I52" s="13">
        <v>0.96</v>
      </c>
      <c r="J52" s="13">
        <v>51</v>
      </c>
      <c r="K52" s="13">
        <v>2.04</v>
      </c>
      <c r="L52" s="13">
        <v>75</v>
      </c>
    </row>
    <row r="53" spans="1:14" ht="38.25" x14ac:dyDescent="0.25">
      <c r="A53" s="39" t="s">
        <v>27</v>
      </c>
      <c r="B53" s="40" t="s">
        <v>62</v>
      </c>
      <c r="C53" s="13" t="s">
        <v>20</v>
      </c>
      <c r="D53" s="13">
        <v>3</v>
      </c>
      <c r="E53" s="53" t="s">
        <v>75</v>
      </c>
      <c r="F53" s="25" t="s">
        <v>75</v>
      </c>
      <c r="G53" s="26"/>
      <c r="H53" s="26">
        <v>20</v>
      </c>
      <c r="I53" s="26">
        <v>0.8</v>
      </c>
      <c r="J53" s="26">
        <v>55</v>
      </c>
      <c r="K53" s="26">
        <v>2.2000000000000002</v>
      </c>
      <c r="L53" s="26">
        <v>75</v>
      </c>
    </row>
    <row r="54" spans="1:14" x14ac:dyDescent="0.25">
      <c r="A54" s="39" t="s">
        <v>28</v>
      </c>
      <c r="B54" s="40" t="s">
        <v>10</v>
      </c>
      <c r="C54" s="13" t="s">
        <v>20</v>
      </c>
      <c r="D54" s="13">
        <v>8</v>
      </c>
      <c r="E54" s="13"/>
      <c r="F54" s="13" t="s">
        <v>75</v>
      </c>
      <c r="G54" s="13"/>
      <c r="H54" s="13">
        <v>18</v>
      </c>
      <c r="I54" s="13">
        <v>0.72</v>
      </c>
      <c r="J54" s="13">
        <v>182</v>
      </c>
      <c r="K54" s="13">
        <v>7.28</v>
      </c>
      <c r="L54" s="13">
        <v>200</v>
      </c>
      <c r="N54" s="52" t="s">
        <v>69</v>
      </c>
    </row>
    <row r="55" spans="1:14" ht="25.5" x14ac:dyDescent="0.25">
      <c r="A55" s="39" t="s">
        <v>29</v>
      </c>
      <c r="B55" s="40" t="s">
        <v>47</v>
      </c>
      <c r="C55" s="13" t="s">
        <v>20</v>
      </c>
      <c r="D55" s="13">
        <v>2</v>
      </c>
      <c r="E55" s="13"/>
      <c r="F55" s="13"/>
      <c r="G55" s="44" t="s">
        <v>75</v>
      </c>
      <c r="H55" s="13">
        <v>50</v>
      </c>
      <c r="I55" s="13">
        <v>2</v>
      </c>
      <c r="J55" s="13">
        <v>0</v>
      </c>
      <c r="K55" s="13">
        <v>0</v>
      </c>
      <c r="L55" s="13">
        <v>50</v>
      </c>
    </row>
    <row r="56" spans="1:14" x14ac:dyDescent="0.25">
      <c r="A56" s="41"/>
      <c r="B56" s="42"/>
      <c r="C56" s="2"/>
      <c r="D56" s="25">
        <f>SUM(D47:D55)</f>
        <v>30</v>
      </c>
      <c r="E56" s="2"/>
      <c r="F56" s="2"/>
      <c r="G56" s="2"/>
      <c r="H56" s="26">
        <f>SUM(H47:H55)</f>
        <v>218</v>
      </c>
      <c r="I56" s="26">
        <f>SUM(I47:I55)</f>
        <v>8.7199999999999989</v>
      </c>
      <c r="J56" s="26">
        <f>SUM(J47:J55)</f>
        <v>532</v>
      </c>
      <c r="K56" s="26">
        <f>SUM(K47:K55)</f>
        <v>21.28</v>
      </c>
      <c r="L56" s="26">
        <f>SUM(L47:L55)</f>
        <v>750</v>
      </c>
    </row>
    <row r="58" spans="1:14" x14ac:dyDescent="0.25">
      <c r="H58">
        <f>SUM(H56,H43,H30,H17)</f>
        <v>1223</v>
      </c>
    </row>
  </sheetData>
  <mergeCells count="23">
    <mergeCell ref="A1:T1"/>
    <mergeCell ref="A2:T2"/>
    <mergeCell ref="A3:T3"/>
    <mergeCell ref="A19:D19"/>
    <mergeCell ref="E19:G19"/>
    <mergeCell ref="I19:I20"/>
    <mergeCell ref="K19:K20"/>
    <mergeCell ref="L19:L20"/>
    <mergeCell ref="A4:D4"/>
    <mergeCell ref="E4:G4"/>
    <mergeCell ref="I4:I5"/>
    <mergeCell ref="K4:K5"/>
    <mergeCell ref="L4:L5"/>
    <mergeCell ref="A45:D45"/>
    <mergeCell ref="E45:G45"/>
    <mergeCell ref="I45:I46"/>
    <mergeCell ref="K45:K46"/>
    <mergeCell ref="L45:L46"/>
    <mergeCell ref="A32:D32"/>
    <mergeCell ref="E32:G32"/>
    <mergeCell ref="I32:I33"/>
    <mergeCell ref="K32:K33"/>
    <mergeCell ref="L32:L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2022_2023 S</vt:lpstr>
      <vt:lpstr>2022_2023 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Okulanis</dc:creator>
  <cp:lastModifiedBy>Tomasz Witkowski</cp:lastModifiedBy>
  <dcterms:created xsi:type="dcterms:W3CDTF">2021-05-07T09:26:00Z</dcterms:created>
  <dcterms:modified xsi:type="dcterms:W3CDTF">2023-08-08T12:13:50Z</dcterms:modified>
</cp:coreProperties>
</file>